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definedNames>
    <definedName name="_xlnm._FilterDatabase" localSheetId="0" hidden="1">Sheet2!$A$2:$L$527</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9" name="ID_94A29DB3C908431E936B31A256117306" descr="1698911812919"/>
        <xdr:cNvPicPr>
          <a:picLocks noChangeAspect="1"/>
        </xdr:cNvPicPr>
      </xdr:nvPicPr>
      <xdr:blipFill>
        <a:blip r:embed="rId1"/>
        <a:stretch>
          <a:fillRect/>
        </a:stretch>
      </xdr:blipFill>
      <xdr:spPr>
        <a:xfrm>
          <a:off x="9115425" y="5959475"/>
          <a:ext cx="2476500" cy="1092200"/>
        </a:xfrm>
        <a:prstGeom prst="rect">
          <a:avLst/>
        </a:prstGeom>
      </xdr:spPr>
    </xdr:pic>
  </etc:cellImage>
  <etc:cellImage>
    <xdr:pic>
      <xdr:nvPicPr>
        <xdr:cNvPr id="6" name="ID_559BD731BCB64947B2D6D9B040B5EBDB"/>
        <xdr:cNvPicPr>
          <a:picLocks noChangeAspect="1"/>
        </xdr:cNvPicPr>
      </xdr:nvPicPr>
      <xdr:blipFill>
        <a:blip r:embed="rId2"/>
        <a:stretch>
          <a:fillRect/>
        </a:stretch>
      </xdr:blipFill>
      <xdr:spPr>
        <a:xfrm>
          <a:off x="8764905" y="13131800"/>
          <a:ext cx="1005840" cy="925195"/>
        </a:xfrm>
        <a:prstGeom prst="rect">
          <a:avLst/>
        </a:prstGeom>
        <a:noFill/>
        <a:ln w="9525">
          <a:noFill/>
        </a:ln>
      </xdr:spPr>
    </xdr:pic>
  </etc:cellImage>
  <etc:cellImage>
    <xdr:pic>
      <xdr:nvPicPr>
        <xdr:cNvPr id="9" name="ID_B11A4EBEF5B24DA4990407E7E5705DD6"/>
        <xdr:cNvPicPr>
          <a:picLocks noChangeAspect="1"/>
        </xdr:cNvPicPr>
      </xdr:nvPicPr>
      <xdr:blipFill>
        <a:blip r:embed="rId2"/>
        <a:stretch>
          <a:fillRect/>
        </a:stretch>
      </xdr:blipFill>
      <xdr:spPr>
        <a:xfrm>
          <a:off x="8764905" y="15468600"/>
          <a:ext cx="1005840" cy="930275"/>
        </a:xfrm>
        <a:prstGeom prst="rect">
          <a:avLst/>
        </a:prstGeom>
        <a:noFill/>
        <a:ln w="9525">
          <a:noFill/>
        </a:ln>
      </xdr:spPr>
    </xdr:pic>
  </etc:cellImage>
  <etc:cellImage>
    <xdr:pic>
      <xdr:nvPicPr>
        <xdr:cNvPr id="2" name="ID_FE3596D12F444D3D8A1E1D8EE8F757B0" descr="1698912072056"/>
        <xdr:cNvPicPr>
          <a:picLocks noChangeAspect="1"/>
        </xdr:cNvPicPr>
      </xdr:nvPicPr>
      <xdr:blipFill>
        <a:blip r:embed="rId3"/>
        <a:stretch>
          <a:fillRect/>
        </a:stretch>
      </xdr:blipFill>
      <xdr:spPr>
        <a:xfrm>
          <a:off x="8801100" y="32880300"/>
          <a:ext cx="3400425" cy="1120775"/>
        </a:xfrm>
        <a:prstGeom prst="rect">
          <a:avLst/>
        </a:prstGeom>
      </xdr:spPr>
    </xdr:pic>
  </etc:cellImage>
  <etc:cellImage>
    <xdr:pic>
      <xdr:nvPicPr>
        <xdr:cNvPr id="30" name="ID_8BA383CADB344EBE8A9CBA517FE1B2A8"/>
        <xdr:cNvPicPr>
          <a:picLocks noChangeAspect="1"/>
        </xdr:cNvPicPr>
      </xdr:nvPicPr>
      <xdr:blipFill>
        <a:blip r:embed="rId4"/>
        <a:stretch>
          <a:fillRect/>
        </a:stretch>
      </xdr:blipFill>
      <xdr:spPr>
        <a:xfrm>
          <a:off x="8764905" y="41173400"/>
          <a:ext cx="969645" cy="885825"/>
        </a:xfrm>
        <a:prstGeom prst="rect">
          <a:avLst/>
        </a:prstGeom>
        <a:noFill/>
        <a:ln w="9525">
          <a:noFill/>
        </a:ln>
      </xdr:spPr>
    </xdr:pic>
  </etc:cellImage>
  <etc:cellImage>
    <xdr:pic>
      <xdr:nvPicPr>
        <xdr:cNvPr id="29" name="ID_EF8310194DA24E908A9AD4E8A5B642D2"/>
        <xdr:cNvPicPr>
          <a:picLocks noChangeAspect="1"/>
        </xdr:cNvPicPr>
      </xdr:nvPicPr>
      <xdr:blipFill>
        <a:blip r:embed="rId4"/>
        <a:stretch>
          <a:fillRect/>
        </a:stretch>
      </xdr:blipFill>
      <xdr:spPr>
        <a:xfrm>
          <a:off x="8764905" y="40005000"/>
          <a:ext cx="969645" cy="887730"/>
        </a:xfrm>
        <a:prstGeom prst="rect">
          <a:avLst/>
        </a:prstGeom>
        <a:noFill/>
        <a:ln w="9525">
          <a:noFill/>
        </a:ln>
      </xdr:spPr>
    </xdr:pic>
  </etc:cellImage>
  <etc:cellImage>
    <xdr:pic>
      <xdr:nvPicPr>
        <xdr:cNvPr id="28" name="ID_71CE10E7D4F7476784B2411707DD2683"/>
        <xdr:cNvPicPr>
          <a:picLocks noChangeAspect="1"/>
        </xdr:cNvPicPr>
      </xdr:nvPicPr>
      <xdr:blipFill>
        <a:blip r:embed="rId4"/>
        <a:stretch>
          <a:fillRect/>
        </a:stretch>
      </xdr:blipFill>
      <xdr:spPr>
        <a:xfrm>
          <a:off x="8764905" y="38836600"/>
          <a:ext cx="969645" cy="889635"/>
        </a:xfrm>
        <a:prstGeom prst="rect">
          <a:avLst/>
        </a:prstGeom>
        <a:noFill/>
        <a:ln w="9525">
          <a:noFill/>
        </a:ln>
      </xdr:spPr>
    </xdr:pic>
  </etc:cellImage>
  <etc:cellImage>
    <xdr:pic>
      <xdr:nvPicPr>
        <xdr:cNvPr id="27" name="ID_EF34ABF958BE4028A7BAAE66725D7874"/>
        <xdr:cNvPicPr>
          <a:picLocks noChangeAspect="1"/>
        </xdr:cNvPicPr>
      </xdr:nvPicPr>
      <xdr:blipFill>
        <a:blip r:embed="rId4"/>
        <a:stretch>
          <a:fillRect/>
        </a:stretch>
      </xdr:blipFill>
      <xdr:spPr>
        <a:xfrm>
          <a:off x="8764905" y="37668200"/>
          <a:ext cx="969645" cy="887095"/>
        </a:xfrm>
        <a:prstGeom prst="rect">
          <a:avLst/>
        </a:prstGeom>
        <a:noFill/>
        <a:ln w="9525">
          <a:noFill/>
        </a:ln>
      </xdr:spPr>
    </xdr:pic>
  </etc:cellImage>
  <etc:cellImage>
    <xdr:pic>
      <xdr:nvPicPr>
        <xdr:cNvPr id="31" name="ID_67D77E51A3944A73B2CB3FF0274775BB"/>
        <xdr:cNvPicPr>
          <a:picLocks noChangeAspect="1"/>
        </xdr:cNvPicPr>
      </xdr:nvPicPr>
      <xdr:blipFill>
        <a:blip r:embed="rId2"/>
        <a:stretch>
          <a:fillRect/>
        </a:stretch>
      </xdr:blipFill>
      <xdr:spPr>
        <a:xfrm>
          <a:off x="8764905" y="42341800"/>
          <a:ext cx="1005840" cy="926465"/>
        </a:xfrm>
        <a:prstGeom prst="rect">
          <a:avLst/>
        </a:prstGeom>
        <a:noFill/>
        <a:ln w="9525">
          <a:noFill/>
        </a:ln>
      </xdr:spPr>
    </xdr:pic>
  </etc:cellImage>
  <etc:cellImage>
    <xdr:pic>
      <xdr:nvPicPr>
        <xdr:cNvPr id="48" name="ID_58B581B6425844DD99FBF7EF996968A0" descr="捕获"/>
        <xdr:cNvPicPr>
          <a:picLocks noChangeAspect="1"/>
        </xdr:cNvPicPr>
      </xdr:nvPicPr>
      <xdr:blipFill>
        <a:blip r:embed="rId5"/>
        <a:stretch>
          <a:fillRect/>
        </a:stretch>
      </xdr:blipFill>
      <xdr:spPr>
        <a:xfrm flipV="1">
          <a:off x="9410700" y="45766355"/>
          <a:ext cx="1043940" cy="979170"/>
        </a:xfrm>
        <a:prstGeom prst="rect">
          <a:avLst/>
        </a:prstGeom>
        <a:noFill/>
        <a:ln w="9525">
          <a:noFill/>
        </a:ln>
      </xdr:spPr>
    </xdr:pic>
  </etc:cellImage>
  <etc:cellImage>
    <xdr:pic>
      <xdr:nvPicPr>
        <xdr:cNvPr id="32" name="ID_5CFADB210DF149F7A0E61C283990C1AD"/>
        <xdr:cNvPicPr>
          <a:picLocks noChangeAspect="1"/>
        </xdr:cNvPicPr>
      </xdr:nvPicPr>
      <xdr:blipFill>
        <a:blip r:embed="rId2"/>
        <a:stretch>
          <a:fillRect/>
        </a:stretch>
      </xdr:blipFill>
      <xdr:spPr>
        <a:xfrm>
          <a:off x="8764905" y="47015400"/>
          <a:ext cx="1005840" cy="924560"/>
        </a:xfrm>
        <a:prstGeom prst="rect">
          <a:avLst/>
        </a:prstGeom>
        <a:noFill/>
        <a:ln w="9525">
          <a:noFill/>
        </a:ln>
      </xdr:spPr>
    </xdr:pic>
  </etc:cellImage>
  <etc:cellImage>
    <xdr:pic>
      <xdr:nvPicPr>
        <xdr:cNvPr id="35" name="ID_7B2CE78C2D6B4668A0083D933E5938C7"/>
        <xdr:cNvPicPr>
          <a:picLocks noChangeAspect="1"/>
        </xdr:cNvPicPr>
      </xdr:nvPicPr>
      <xdr:blipFill>
        <a:blip r:embed="rId4"/>
        <a:stretch>
          <a:fillRect/>
        </a:stretch>
      </xdr:blipFill>
      <xdr:spPr>
        <a:xfrm>
          <a:off x="8764905" y="69215000"/>
          <a:ext cx="969645" cy="890270"/>
        </a:xfrm>
        <a:prstGeom prst="rect">
          <a:avLst/>
        </a:prstGeom>
        <a:noFill/>
        <a:ln w="9525">
          <a:noFill/>
        </a:ln>
      </xdr:spPr>
    </xdr:pic>
  </etc:cellImage>
  <etc:cellImage>
    <xdr:pic>
      <xdr:nvPicPr>
        <xdr:cNvPr id="36" name="ID_5212256E9E24406E9FC84B545D9BD7DD"/>
        <xdr:cNvPicPr>
          <a:picLocks noChangeAspect="1"/>
        </xdr:cNvPicPr>
      </xdr:nvPicPr>
      <xdr:blipFill>
        <a:blip r:embed="rId2"/>
        <a:stretch>
          <a:fillRect/>
        </a:stretch>
      </xdr:blipFill>
      <xdr:spPr>
        <a:xfrm>
          <a:off x="8764905" y="75057000"/>
          <a:ext cx="1005840" cy="925195"/>
        </a:xfrm>
        <a:prstGeom prst="rect">
          <a:avLst/>
        </a:prstGeom>
        <a:noFill/>
        <a:ln w="9525">
          <a:noFill/>
        </a:ln>
      </xdr:spPr>
    </xdr:pic>
  </etc:cellImage>
  <etc:cellImage>
    <xdr:pic>
      <xdr:nvPicPr>
        <xdr:cNvPr id="37" name="ID_5FC7D24F2CA7418F84990D7527F44F58"/>
        <xdr:cNvPicPr>
          <a:picLocks noChangeAspect="1"/>
        </xdr:cNvPicPr>
      </xdr:nvPicPr>
      <xdr:blipFill>
        <a:blip r:embed="rId2"/>
        <a:stretch>
          <a:fillRect/>
        </a:stretch>
      </xdr:blipFill>
      <xdr:spPr>
        <a:xfrm>
          <a:off x="8764905" y="76225400"/>
          <a:ext cx="1005840" cy="927100"/>
        </a:xfrm>
        <a:prstGeom prst="rect">
          <a:avLst/>
        </a:prstGeom>
        <a:noFill/>
        <a:ln w="9525">
          <a:noFill/>
        </a:ln>
      </xdr:spPr>
    </xdr:pic>
  </etc:cellImage>
  <etc:cellImage>
    <xdr:pic>
      <xdr:nvPicPr>
        <xdr:cNvPr id="38" name="ID_4A475CD654514F2BBDBE9B6354EA4892"/>
        <xdr:cNvPicPr>
          <a:picLocks noChangeAspect="1"/>
        </xdr:cNvPicPr>
      </xdr:nvPicPr>
      <xdr:blipFill>
        <a:blip r:embed="rId2"/>
        <a:stretch>
          <a:fillRect/>
        </a:stretch>
      </xdr:blipFill>
      <xdr:spPr>
        <a:xfrm>
          <a:off x="8764905" y="77393800"/>
          <a:ext cx="1005840" cy="925830"/>
        </a:xfrm>
        <a:prstGeom prst="rect">
          <a:avLst/>
        </a:prstGeom>
        <a:noFill/>
        <a:ln w="9525">
          <a:noFill/>
        </a:ln>
      </xdr:spPr>
    </xdr:pic>
  </etc:cellImage>
  <etc:cellImage>
    <xdr:pic>
      <xdr:nvPicPr>
        <xdr:cNvPr id="43" name="ID_3FE13EB40AAF41C2854E896C6F4BF1DE"/>
        <xdr:cNvPicPr>
          <a:picLocks noChangeAspect="1"/>
        </xdr:cNvPicPr>
      </xdr:nvPicPr>
      <xdr:blipFill>
        <a:blip r:embed="rId4"/>
        <a:stretch>
          <a:fillRect/>
        </a:stretch>
      </xdr:blipFill>
      <xdr:spPr>
        <a:xfrm>
          <a:off x="8764905" y="85572600"/>
          <a:ext cx="969645" cy="889000"/>
        </a:xfrm>
        <a:prstGeom prst="rect">
          <a:avLst/>
        </a:prstGeom>
        <a:noFill/>
        <a:ln w="9525">
          <a:noFill/>
        </a:ln>
      </xdr:spPr>
    </xdr:pic>
  </etc:cellImage>
  <etc:cellImage>
    <xdr:pic>
      <xdr:nvPicPr>
        <xdr:cNvPr id="3" name="ID_83EE14F93C6D459A85ED3027C0164F2D"/>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2215495" y="114240945"/>
          <a:ext cx="1451610" cy="1313815"/>
        </a:xfrm>
        <a:prstGeom prst="rect">
          <a:avLst/>
        </a:prstGeom>
      </xdr:spPr>
    </xdr:pic>
  </etc:cellImage>
  <etc:cellImage>
    <xdr:pic>
      <xdr:nvPicPr>
        <xdr:cNvPr id="4" name="ID_40B5CE18C5BF47F59D4B471DA5D85D41" descr="WXWorkLocal_16987207116335"/>
        <xdr:cNvPicPr>
          <a:picLocks noChangeAspect="1"/>
        </xdr:cNvPicPr>
      </xdr:nvPicPr>
      <xdr:blipFill>
        <a:blip r:embed="rId7"/>
        <a:stretch>
          <a:fillRect/>
        </a:stretch>
      </xdr:blipFill>
      <xdr:spPr>
        <a:xfrm>
          <a:off x="12550775" y="33454975"/>
          <a:ext cx="785495" cy="650240"/>
        </a:xfrm>
        <a:prstGeom prst="rect">
          <a:avLst/>
        </a:prstGeom>
        <a:noFill/>
        <a:ln w="9525">
          <a:noFill/>
        </a:ln>
      </xdr:spPr>
    </xdr:pic>
  </etc:cellImage>
  <etc:cellImage>
    <xdr:pic>
      <xdr:nvPicPr>
        <xdr:cNvPr id="5" name="ID_0DE19A4ED19B4564B7DC1DAD328ED59D" descr="WXWorkLocal_16987207116335"/>
        <xdr:cNvPicPr>
          <a:picLocks noChangeAspect="1"/>
        </xdr:cNvPicPr>
      </xdr:nvPicPr>
      <xdr:blipFill>
        <a:blip r:embed="rId7"/>
        <a:stretch>
          <a:fillRect/>
        </a:stretch>
      </xdr:blipFill>
      <xdr:spPr>
        <a:xfrm>
          <a:off x="12550775" y="16805275"/>
          <a:ext cx="785495" cy="650240"/>
        </a:xfrm>
        <a:prstGeom prst="rect">
          <a:avLst/>
        </a:prstGeom>
        <a:noFill/>
        <a:ln w="9525">
          <a:noFill/>
        </a:ln>
      </xdr:spPr>
    </xdr:pic>
  </etc:cellImage>
  <etc:cellImage>
    <xdr:pic>
      <xdr:nvPicPr>
        <xdr:cNvPr id="7" name="ID_4F893C22A9C34522860E913E764402E3" descr="WXWorkLocal_16987207116335"/>
        <xdr:cNvPicPr>
          <a:picLocks noChangeAspect="1"/>
        </xdr:cNvPicPr>
      </xdr:nvPicPr>
      <xdr:blipFill>
        <a:blip r:embed="rId7"/>
        <a:stretch>
          <a:fillRect/>
        </a:stretch>
      </xdr:blipFill>
      <xdr:spPr>
        <a:xfrm>
          <a:off x="12550775" y="1603375"/>
          <a:ext cx="785495" cy="650240"/>
        </a:xfrm>
        <a:prstGeom prst="rect">
          <a:avLst/>
        </a:prstGeom>
        <a:noFill/>
        <a:ln w="9525">
          <a:noFill/>
        </a:ln>
      </xdr:spPr>
    </xdr:pic>
  </etc:cellImage>
  <etc:cellImage>
    <xdr:pic>
      <xdr:nvPicPr>
        <xdr:cNvPr id="8" name="ID_9D08F5661E4A4F1C85C28086BFF72F47" descr="WXWorkLocal_16987207116335"/>
        <xdr:cNvPicPr>
          <a:picLocks noChangeAspect="1"/>
        </xdr:cNvPicPr>
      </xdr:nvPicPr>
      <xdr:blipFill>
        <a:blip r:embed="rId7"/>
        <a:stretch>
          <a:fillRect/>
        </a:stretch>
      </xdr:blipFill>
      <xdr:spPr>
        <a:xfrm>
          <a:off x="12595860" y="41520745"/>
          <a:ext cx="715645" cy="591185"/>
        </a:xfrm>
        <a:prstGeom prst="rect">
          <a:avLst/>
        </a:prstGeom>
        <a:noFill/>
        <a:ln w="9525">
          <a:noFill/>
        </a:ln>
      </xdr:spPr>
    </xdr:pic>
  </etc:cellImage>
  <etc:cellImage>
    <xdr:pic>
      <xdr:nvPicPr>
        <xdr:cNvPr id="10" name="ID_1D67774342A643AD88588BEC66F3BD8E" descr="WXWorkLocal_16987207116335"/>
        <xdr:cNvPicPr>
          <a:picLocks noChangeAspect="1"/>
        </xdr:cNvPicPr>
      </xdr:nvPicPr>
      <xdr:blipFill>
        <a:blip r:embed="rId7"/>
        <a:stretch>
          <a:fillRect/>
        </a:stretch>
      </xdr:blipFill>
      <xdr:spPr>
        <a:xfrm>
          <a:off x="12550775" y="32731075"/>
          <a:ext cx="785495" cy="650240"/>
        </a:xfrm>
        <a:prstGeom prst="rect">
          <a:avLst/>
        </a:prstGeom>
        <a:noFill/>
        <a:ln w="9525">
          <a:noFill/>
        </a:ln>
      </xdr:spPr>
    </xdr:pic>
  </etc:cellImage>
  <etc:cellImage>
    <xdr:pic>
      <xdr:nvPicPr>
        <xdr:cNvPr id="11" name="ID_2642A4B4DA4F46D083C3DC04274E6310" descr="WXWorkLocal_16987207116335"/>
        <xdr:cNvPicPr>
          <a:picLocks noChangeAspect="1"/>
        </xdr:cNvPicPr>
      </xdr:nvPicPr>
      <xdr:blipFill>
        <a:blip r:embed="rId7"/>
        <a:stretch>
          <a:fillRect/>
        </a:stretch>
      </xdr:blipFill>
      <xdr:spPr>
        <a:xfrm>
          <a:off x="12595860" y="11777345"/>
          <a:ext cx="715645" cy="591185"/>
        </a:xfrm>
        <a:prstGeom prst="rect">
          <a:avLst/>
        </a:prstGeom>
        <a:noFill/>
        <a:ln w="9525">
          <a:noFill/>
        </a:ln>
      </xdr:spPr>
    </xdr:pic>
  </etc:cellImage>
  <etc:cellImage>
    <xdr:pic>
      <xdr:nvPicPr>
        <xdr:cNvPr id="12" name="ID_D56E154EBA2A4994BBE9975A29D8DD8A" descr="图片1"/>
        <xdr:cNvPicPr>
          <a:picLocks noChangeAspect="1"/>
        </xdr:cNvPicPr>
      </xdr:nvPicPr>
      <xdr:blipFill>
        <a:blip r:embed="rId8"/>
        <a:stretch>
          <a:fillRect/>
        </a:stretch>
      </xdr:blipFill>
      <xdr:spPr>
        <a:xfrm>
          <a:off x="13924915" y="27045285"/>
          <a:ext cx="683260" cy="678815"/>
        </a:xfrm>
        <a:prstGeom prst="rect">
          <a:avLst/>
        </a:prstGeom>
        <a:noFill/>
        <a:ln w="9525">
          <a:noFill/>
        </a:ln>
      </xdr:spPr>
    </xdr:pic>
  </etc:cellImage>
  <etc:cellImage>
    <xdr:pic>
      <xdr:nvPicPr>
        <xdr:cNvPr id="13" name="ID_54D6D6535B2B42779B48D333B57B5234" descr="图片1"/>
        <xdr:cNvPicPr>
          <a:picLocks noChangeAspect="1"/>
        </xdr:cNvPicPr>
      </xdr:nvPicPr>
      <xdr:blipFill>
        <a:blip r:embed="rId8"/>
        <a:stretch>
          <a:fillRect/>
        </a:stretch>
      </xdr:blipFill>
      <xdr:spPr>
        <a:xfrm>
          <a:off x="14145895" y="8263890"/>
          <a:ext cx="649605" cy="641985"/>
        </a:xfrm>
        <a:prstGeom prst="rect">
          <a:avLst/>
        </a:prstGeom>
        <a:noFill/>
        <a:ln w="9525">
          <a:noFill/>
        </a:ln>
      </xdr:spPr>
    </xdr:pic>
  </etc:cellImage>
  <etc:cellImage>
    <xdr:pic>
      <xdr:nvPicPr>
        <xdr:cNvPr id="14" name="ID_1C18B2466B714869B88158E4D6E477BE" descr="交管12123"/>
        <xdr:cNvPicPr>
          <a:picLocks noChangeAspect="1"/>
        </xdr:cNvPicPr>
      </xdr:nvPicPr>
      <xdr:blipFill>
        <a:blip r:embed="rId9"/>
        <a:stretch>
          <a:fillRect/>
        </a:stretch>
      </xdr:blipFill>
      <xdr:spPr>
        <a:xfrm>
          <a:off x="12249785" y="1756410"/>
          <a:ext cx="1892300" cy="686435"/>
        </a:xfrm>
        <a:prstGeom prst="rect">
          <a:avLst/>
        </a:prstGeom>
      </xdr:spPr>
    </xdr:pic>
  </etc:cellImage>
  <etc:cellImage>
    <xdr:pic>
      <xdr:nvPicPr>
        <xdr:cNvPr id="15" name="ID_4001D3B795584EA3AFB26E30C8B4EB04" descr="图片1"/>
        <xdr:cNvPicPr>
          <a:picLocks noChangeAspect="1"/>
        </xdr:cNvPicPr>
      </xdr:nvPicPr>
      <xdr:blipFill>
        <a:blip r:embed="rId8"/>
        <a:stretch>
          <a:fillRect/>
        </a:stretch>
      </xdr:blipFill>
      <xdr:spPr>
        <a:xfrm>
          <a:off x="13924915" y="26338530"/>
          <a:ext cx="681990" cy="681355"/>
        </a:xfrm>
        <a:prstGeom prst="rect">
          <a:avLst/>
        </a:prstGeom>
        <a:noFill/>
        <a:ln w="9525">
          <a:noFill/>
        </a:ln>
      </xdr:spPr>
    </xdr:pic>
  </etc:cellImage>
  <etc:cellImage>
    <xdr:pic>
      <xdr:nvPicPr>
        <xdr:cNvPr id="16" name="ID_72E8E3715E224CCCBE53CABDCCE140BE" descr="图片1"/>
        <xdr:cNvPicPr>
          <a:picLocks noChangeAspect="1"/>
        </xdr:cNvPicPr>
      </xdr:nvPicPr>
      <xdr:blipFill>
        <a:blip r:embed="rId8"/>
        <a:stretch>
          <a:fillRect/>
        </a:stretch>
      </xdr:blipFill>
      <xdr:spPr>
        <a:xfrm>
          <a:off x="13924915" y="27786330"/>
          <a:ext cx="683260" cy="681355"/>
        </a:xfrm>
        <a:prstGeom prst="rect">
          <a:avLst/>
        </a:prstGeom>
        <a:noFill/>
        <a:ln w="9525">
          <a:noFill/>
        </a:ln>
      </xdr:spPr>
    </xdr:pic>
  </etc:cellImage>
  <etc:cellImage>
    <xdr:pic>
      <xdr:nvPicPr>
        <xdr:cNvPr id="17" name="ID_6BCB206741044A4F8CBC6CD08597E5BA" descr="图片1"/>
        <xdr:cNvPicPr>
          <a:picLocks noChangeAspect="1"/>
        </xdr:cNvPicPr>
      </xdr:nvPicPr>
      <xdr:blipFill>
        <a:blip r:embed="rId8"/>
        <a:stretch>
          <a:fillRect/>
        </a:stretch>
      </xdr:blipFill>
      <xdr:spPr>
        <a:xfrm>
          <a:off x="13924915" y="29958030"/>
          <a:ext cx="683260" cy="681355"/>
        </a:xfrm>
        <a:prstGeom prst="rect">
          <a:avLst/>
        </a:prstGeom>
        <a:noFill/>
        <a:ln w="9525">
          <a:noFill/>
        </a:ln>
      </xdr:spPr>
    </xdr:pic>
  </etc:cellImage>
  <etc:cellImage>
    <xdr:pic>
      <xdr:nvPicPr>
        <xdr:cNvPr id="18" name="ID_F65FD349160E4638A21C4F64F7BA53FB" descr="图片1"/>
        <xdr:cNvPicPr>
          <a:picLocks noChangeAspect="1"/>
        </xdr:cNvPicPr>
      </xdr:nvPicPr>
      <xdr:blipFill>
        <a:blip r:embed="rId8"/>
        <a:stretch>
          <a:fillRect/>
        </a:stretch>
      </xdr:blipFill>
      <xdr:spPr>
        <a:xfrm>
          <a:off x="13924915" y="28481655"/>
          <a:ext cx="682625" cy="681990"/>
        </a:xfrm>
        <a:prstGeom prst="rect">
          <a:avLst/>
        </a:prstGeom>
        <a:noFill/>
        <a:ln w="9525">
          <a:noFill/>
        </a:ln>
      </xdr:spPr>
    </xdr:pic>
  </etc:cellImage>
  <etc:cellImage>
    <xdr:pic>
      <xdr:nvPicPr>
        <xdr:cNvPr id="19" name="ID_664E19EE3AA4495CBF901B836413C16D" descr="图片1"/>
        <xdr:cNvPicPr>
          <a:picLocks noChangeAspect="1"/>
        </xdr:cNvPicPr>
      </xdr:nvPicPr>
      <xdr:blipFill>
        <a:blip r:embed="rId8"/>
        <a:stretch>
          <a:fillRect/>
        </a:stretch>
      </xdr:blipFill>
      <xdr:spPr>
        <a:xfrm>
          <a:off x="13924915" y="30653355"/>
          <a:ext cx="683260" cy="681990"/>
        </a:xfrm>
        <a:prstGeom prst="rect">
          <a:avLst/>
        </a:prstGeom>
        <a:noFill/>
        <a:ln w="9525">
          <a:noFill/>
        </a:ln>
      </xdr:spPr>
    </xdr:pic>
  </etc:cellImage>
  <etc:cellImage>
    <xdr:pic>
      <xdr:nvPicPr>
        <xdr:cNvPr id="1360" name="ID_C11C22B0DB77459F8516FB70B1292363" descr="b5f85bceb8c2421ad518a27ab05ebf54"/>
        <xdr:cNvPicPr>
          <a:picLocks noChangeAspect="1"/>
        </xdr:cNvPicPr>
      </xdr:nvPicPr>
      <xdr:blipFill>
        <a:blip r:embed="rId10"/>
        <a:stretch>
          <a:fillRect/>
        </a:stretch>
      </xdr:blipFill>
      <xdr:spPr>
        <a:xfrm>
          <a:off x="14018895" y="4898390"/>
          <a:ext cx="1003935" cy="666750"/>
        </a:xfrm>
        <a:prstGeom prst="rect">
          <a:avLst/>
        </a:prstGeom>
        <a:noFill/>
        <a:ln w="9525">
          <a:noFill/>
        </a:ln>
      </xdr:spPr>
    </xdr:pic>
  </etc:cellImage>
  <etc:cellImage>
    <xdr:pic>
      <xdr:nvPicPr>
        <xdr:cNvPr id="1367" name="ID_B027B24743074EDFB0BCAC885D3FEB9D" descr="b5f85bceb8c2421ad518a27ab05ebf54"/>
        <xdr:cNvPicPr>
          <a:picLocks noChangeAspect="1"/>
        </xdr:cNvPicPr>
      </xdr:nvPicPr>
      <xdr:blipFill>
        <a:blip r:embed="rId10"/>
        <a:stretch>
          <a:fillRect/>
        </a:stretch>
      </xdr:blipFill>
      <xdr:spPr>
        <a:xfrm>
          <a:off x="14032865" y="4133215"/>
          <a:ext cx="932815" cy="624840"/>
        </a:xfrm>
        <a:prstGeom prst="rect">
          <a:avLst/>
        </a:prstGeom>
        <a:noFill/>
        <a:ln w="9525">
          <a:noFill/>
        </a:ln>
      </xdr:spPr>
    </xdr:pic>
  </etc:cellImage>
  <etc:cellImage>
    <xdr:pic>
      <xdr:nvPicPr>
        <xdr:cNvPr id="1365" name="ID_52C5B5E6371C49E6874542DC7D890D1B" descr="b5f85bceb8c2421ad518a27ab05ebf54"/>
        <xdr:cNvPicPr>
          <a:picLocks noChangeAspect="1"/>
        </xdr:cNvPicPr>
      </xdr:nvPicPr>
      <xdr:blipFill>
        <a:blip r:embed="rId10"/>
        <a:stretch>
          <a:fillRect/>
        </a:stretch>
      </xdr:blipFill>
      <xdr:spPr>
        <a:xfrm>
          <a:off x="13994130" y="1706245"/>
          <a:ext cx="1060450" cy="706755"/>
        </a:xfrm>
        <a:prstGeom prst="rect">
          <a:avLst/>
        </a:prstGeom>
        <a:noFill/>
        <a:ln w="9525">
          <a:noFill/>
        </a:ln>
      </xdr:spPr>
    </xdr:pic>
  </etc:cellImage>
  <etc:cellImage>
    <xdr:pic>
      <xdr:nvPicPr>
        <xdr:cNvPr id="1361" name="ID_F6C62C71DB2E42BB8E1C883B52BC7C3C" descr="b5f85bceb8c2421ad518a27ab05ebf54"/>
        <xdr:cNvPicPr>
          <a:picLocks noChangeAspect="1"/>
        </xdr:cNvPicPr>
      </xdr:nvPicPr>
      <xdr:blipFill>
        <a:blip r:embed="rId10"/>
        <a:stretch>
          <a:fillRect/>
        </a:stretch>
      </xdr:blipFill>
      <xdr:spPr>
        <a:xfrm>
          <a:off x="14051915" y="5708015"/>
          <a:ext cx="932180" cy="624840"/>
        </a:xfrm>
        <a:prstGeom prst="rect">
          <a:avLst/>
        </a:prstGeom>
        <a:noFill/>
        <a:ln w="9525">
          <a:noFill/>
        </a:ln>
      </xdr:spPr>
    </xdr:pic>
  </etc:cellImage>
  <etc:cellImage>
    <xdr:pic>
      <xdr:nvPicPr>
        <xdr:cNvPr id="1366" name="ID_2CB55CE09F734EADB6A1414B16189FF8" descr="b5f85bceb8c2421ad518a27ab05ebf54"/>
        <xdr:cNvPicPr>
          <a:picLocks noChangeAspect="1"/>
        </xdr:cNvPicPr>
      </xdr:nvPicPr>
      <xdr:blipFill>
        <a:blip r:embed="rId10"/>
        <a:stretch>
          <a:fillRect/>
        </a:stretch>
      </xdr:blipFill>
      <xdr:spPr>
        <a:xfrm>
          <a:off x="13999210" y="3312160"/>
          <a:ext cx="984885" cy="658495"/>
        </a:xfrm>
        <a:prstGeom prst="rect">
          <a:avLst/>
        </a:prstGeom>
        <a:noFill/>
        <a:ln w="9525">
          <a:noFill/>
        </a:ln>
      </xdr:spPr>
    </xdr:pic>
  </etc:cellImage>
  <etc:cellImage>
    <xdr:pic>
      <xdr:nvPicPr>
        <xdr:cNvPr id="1364" name="ID_9E9830B7A88C4B648C7997A02307B266" descr="b5f85bceb8c2421ad518a27ab05ebf54"/>
        <xdr:cNvPicPr>
          <a:picLocks noChangeAspect="1"/>
        </xdr:cNvPicPr>
      </xdr:nvPicPr>
      <xdr:blipFill>
        <a:blip r:embed="rId10"/>
        <a:stretch>
          <a:fillRect/>
        </a:stretch>
      </xdr:blipFill>
      <xdr:spPr>
        <a:xfrm>
          <a:off x="13999210" y="8036560"/>
          <a:ext cx="984885" cy="658495"/>
        </a:xfrm>
        <a:prstGeom prst="rect">
          <a:avLst/>
        </a:prstGeom>
        <a:noFill/>
        <a:ln w="9525">
          <a:noFill/>
        </a:ln>
      </xdr:spPr>
    </xdr:pic>
  </etc:cellImage>
  <etc:cellImage>
    <xdr:pic>
      <xdr:nvPicPr>
        <xdr:cNvPr id="1363" name="ID_4A6780E8C0D74EA4B327C02FE8DA1679" descr="b5f85bceb8c2421ad518a27ab05ebf54"/>
        <xdr:cNvPicPr>
          <a:picLocks noChangeAspect="1"/>
        </xdr:cNvPicPr>
      </xdr:nvPicPr>
      <xdr:blipFill>
        <a:blip r:embed="rId10"/>
        <a:stretch>
          <a:fillRect/>
        </a:stretch>
      </xdr:blipFill>
      <xdr:spPr>
        <a:xfrm>
          <a:off x="13975715" y="7232015"/>
          <a:ext cx="1008380" cy="675640"/>
        </a:xfrm>
        <a:prstGeom prst="rect">
          <a:avLst/>
        </a:prstGeom>
        <a:noFill/>
        <a:ln w="9525">
          <a:noFill/>
        </a:ln>
      </xdr:spPr>
    </xdr:pic>
  </etc:cellImage>
  <etc:cellImage>
    <xdr:pic>
      <xdr:nvPicPr>
        <xdr:cNvPr id="1362" name="ID_494865828F1E4CA59D59850E039A7F46" descr="b5f85bceb8c2421ad518a27ab05ebf54"/>
        <xdr:cNvPicPr>
          <a:picLocks noChangeAspect="1"/>
        </xdr:cNvPicPr>
      </xdr:nvPicPr>
      <xdr:blipFill>
        <a:blip r:embed="rId10"/>
        <a:stretch>
          <a:fillRect/>
        </a:stretch>
      </xdr:blipFill>
      <xdr:spPr>
        <a:xfrm>
          <a:off x="13994130" y="6458585"/>
          <a:ext cx="989965" cy="661670"/>
        </a:xfrm>
        <a:prstGeom prst="rect">
          <a:avLst/>
        </a:prstGeom>
        <a:noFill/>
        <a:ln w="9525">
          <a:noFill/>
        </a:ln>
      </xdr:spPr>
    </xdr:pic>
  </etc:cellImage>
  <etc:cellImage>
    <xdr:pic>
      <xdr:nvPicPr>
        <xdr:cNvPr id="20" name="ID_B811AE961F0541A985B4D28EBD3639CC"/>
        <xdr:cNvPicPr>
          <a:picLocks noChangeAspect="1"/>
        </xdr:cNvPicPr>
      </xdr:nvPicPr>
      <xdr:blipFill>
        <a:blip r:embed="rId11"/>
        <a:stretch>
          <a:fillRect/>
        </a:stretch>
      </xdr:blipFill>
      <xdr:spPr>
        <a:xfrm>
          <a:off x="13978255" y="11852275"/>
          <a:ext cx="1153160" cy="1189990"/>
        </a:xfrm>
        <a:prstGeom prst="rect">
          <a:avLst/>
        </a:prstGeom>
        <a:noFill/>
        <a:ln w="9525">
          <a:noFill/>
        </a:ln>
      </xdr:spPr>
    </xdr:pic>
  </etc:cellImage>
</etc:cellImages>
</file>

<file path=xl/sharedStrings.xml><?xml version="1.0" encoding="utf-8"?>
<sst xmlns="http://schemas.openxmlformats.org/spreadsheetml/2006/main" count="4684" uniqueCount="1398">
  <si>
    <t>潮南区“不见面审批”政务服务事项清单</t>
  </si>
  <si>
    <t>序号</t>
  </si>
  <si>
    <t>部门</t>
  </si>
  <si>
    <t>实施清单名称</t>
  </si>
  <si>
    <t>实施编码</t>
  </si>
  <si>
    <t>事项类型</t>
  </si>
  <si>
    <t>“不见面审批”实现方式</t>
  </si>
  <si>
    <t>办理渠道名称      （审批业务系统名称）</t>
  </si>
  <si>
    <t>办理地址              （网址）</t>
  </si>
  <si>
    <t>办理地址     
（葵花码）</t>
  </si>
  <si>
    <t xml:space="preserve">备注        </t>
  </si>
  <si>
    <t>中共汕头市潮南区委办公室</t>
  </si>
  <si>
    <t>机关、团体、企业事业单位、其他组织和个人携带、运输或者邮寄档案及其复制件出境审批</t>
  </si>
  <si>
    <t>11440514757854008G4440160001000</t>
  </si>
  <si>
    <t>行政许可</t>
  </si>
  <si>
    <t>1.全流程网办</t>
  </si>
  <si>
    <t>汕头市一体化政务服务平台</t>
  </si>
  <si>
    <t>https://zwfw.shantou.gov.cn/styth0500/yth-gaio/apply.html#/11440514757854008G4440160001000</t>
  </si>
  <si>
    <t>中共汕头市潮南区委宣传部（新闻出版局）</t>
  </si>
  <si>
    <t>出版物发行单位在批准的经营范围内通过互联网等信息网络从事出版物发行业务的备案</t>
  </si>
  <si>
    <t>11440514757862112X4442093010000</t>
  </si>
  <si>
    <t>其他行政权力</t>
  </si>
  <si>
    <t xml:space="preserve"> </t>
  </si>
  <si>
    <t>汕头市政务服务一体化平台</t>
  </si>
  <si>
    <t>https://zwfw.shantou.gov.cn/styth0500/yth-gaio/apply.html#/11440514757862112X4442093010000</t>
  </si>
  <si>
    <t>农村电影公益放映场次补贴专项资金</t>
  </si>
  <si>
    <t>11440514757862112X4442093029000</t>
  </si>
  <si>
    <t>https://zwfw.shantou.gov.cn/styth0500/yth-gaio/apply.html#/11440514757862112X4442093029000</t>
  </si>
  <si>
    <t>汕头市潮南区地方志办公室</t>
  </si>
  <si>
    <t>对地方志工作中做出突出成绩、贡献的单位、个人的表彰奖励</t>
  </si>
  <si>
    <t>12440514770965490Y4440863001000</t>
  </si>
  <si>
    <t>行政奖励</t>
  </si>
  <si>
    <t>https://zwfw.shantou.gov.cn/styth0500/yth-gaio/apply.html#/12440514770965490Y4440863001000</t>
  </si>
  <si>
    <t>汕头市潮南区发展和改革局</t>
  </si>
  <si>
    <t>固定资产投资项目变更（含国发（2016）72号文件规定的外商投资项目）</t>
  </si>
  <si>
    <t>1144051475648201144440101003002</t>
  </si>
  <si>
    <t>广东省投资项目在线审批监管平台</t>
  </si>
  <si>
    <t>https://gd.tzxm.gov.cn/</t>
  </si>
  <si>
    <t>固定资产投资项目核准（含国发（2016）72号文件规定的外商投资项目）</t>
  </si>
  <si>
    <t>1144051475648201144440101003001</t>
  </si>
  <si>
    <t>固定资产投资项目延期（含国发（2016）72号文件规定的外商投资项目）</t>
  </si>
  <si>
    <t>1144051475648201144440101003003</t>
  </si>
  <si>
    <t>粮食收购备案（首次）</t>
  </si>
  <si>
    <t>1144051475648201144442146002001</t>
  </si>
  <si>
    <t>公共服务</t>
  </si>
  <si>
    <t>https://zwfw.shantou.gov.cn/styth0500/yth-gaio/apply.html#/1144051475648201144442146002001</t>
  </si>
  <si>
    <t>企业投资项目备案</t>
  </si>
  <si>
    <t>1144051475648201144442001001000</t>
  </si>
  <si>
    <t>需要履行项目核准手续的依法必须招标的勘察、设计、监理等与工程有关的服务招标范围、招标方式和招标组织形式的提前单独核准</t>
  </si>
  <si>
    <t>1144051475648201144440101001004</t>
  </si>
  <si>
    <t>粮食收购备案（变更）</t>
  </si>
  <si>
    <t>1144051475648201144442146002002</t>
  </si>
  <si>
    <t>https://zwfw.shantou.gov.cn/styth0500/yth-gaio/apply.html#/1144051475648201144442146002002</t>
  </si>
  <si>
    <t>粮食收购备案（注销）</t>
  </si>
  <si>
    <t>1144051475648201144442146002003</t>
  </si>
  <si>
    <t>https://zwfw.shantou.gov.cn/styth0500/yth-gaio/apply.html#/1144051475648201144442146002003</t>
  </si>
  <si>
    <t>汕头市潮南区教育局</t>
  </si>
  <si>
    <t>对教师申诉的处理</t>
  </si>
  <si>
    <t>11440514757850170P4442002029000</t>
  </si>
  <si>
    <t>https://zwfw.shantou.gov.cn/styth0500/yth-gaio/apply.html#/11440514757850170P444200202900</t>
  </si>
  <si>
    <t>对民办学校申领办学许可证的受理</t>
  </si>
  <si>
    <t>11440514757850170P4442002003004</t>
  </si>
  <si>
    <t>https://zwfw.shantou.gov.cn/styth0500/yth-gaio/apply.html#/11440514757850170P4442002029000</t>
  </si>
  <si>
    <t>对延迟入读义务教育阶段学校、休学申请的批准</t>
  </si>
  <si>
    <t>11440514757850170P4442002030000</t>
  </si>
  <si>
    <t>https://zwfw.shantou.gov.cn/styth0500/yth-gaio/apply.html#/11440514757850170P4442002030000</t>
  </si>
  <si>
    <t>国家（含各级地方政府）学前教育、义务教育、高中阶段教育、高等教育学生资助（奖学、助学、教育救助）资金发放工作</t>
  </si>
  <si>
    <t>11440514757850170P4440502001004</t>
  </si>
  <si>
    <t>行政给付</t>
  </si>
  <si>
    <t>全国学生资助管理信息系统</t>
  </si>
  <si>
    <t>https://xszz.gdedu.gov.cn/?gdbsTokenId=portal</t>
  </si>
  <si>
    <t>初中、小学、幼儿园教师资格认定</t>
  </si>
  <si>
    <t>11440514757850170P4440102013003</t>
  </si>
  <si>
    <t>广州市教师资格认定工作管理平台</t>
  </si>
  <si>
    <t>https://zwfw.shantou.gov.cn/styth0500/yth-gaio/apply.html#/11440514757850170P4440102013003</t>
  </si>
  <si>
    <t>民办学校建立学籍和教学管理制度备案</t>
  </si>
  <si>
    <t>11440514757850170P444210203800001</t>
  </si>
  <si>
    <t>https://zwfw.shantou.gov.cn/styth0500/yth-gaio/apply.html#/11440514757850170P444210203800001</t>
  </si>
  <si>
    <t>非学历教育机构变更名称、地址、法定代表人（负责人）、举办者、办学层次、办学范围、主管机关</t>
  </si>
  <si>
    <t>11440514757850170P4440102008002</t>
  </si>
  <si>
    <t>https://zwfw.shantou.gov.cn/styth0500/yth-gaio/apply.html#/11440514757850170P4440102008002</t>
  </si>
  <si>
    <t>非学历教育机构层次类别变更</t>
  </si>
  <si>
    <t>11440514757850170P4440102008004</t>
  </si>
  <si>
    <t>https://zwfw.shantou.gov.cn/styth0500/yth-gaio/apply.html#/11440514757850170P4440102008004</t>
  </si>
  <si>
    <t>非学历教育机构终止办学</t>
  </si>
  <si>
    <t>11440514757850170P4440102008005</t>
  </si>
  <si>
    <t>https://zwfw.shantou.gov.cn/styth0500/yth-gaio/apply.html#/11440514757850170P4440102008005</t>
  </si>
  <si>
    <t>文艺、体育等专业训练社会组织自行实施义务教育审批</t>
  </si>
  <si>
    <t>11440514757850170P4440102009000</t>
  </si>
  <si>
    <t>https://zwfw.shantou.gov.cn/styth0500/yth-gaio/apply.html#/11440514757850170P4440102009000</t>
  </si>
  <si>
    <t>校车使用许可</t>
  </si>
  <si>
    <t>11440514757850170P4440102015000</t>
  </si>
  <si>
    <t>https://zwfw.shantou.gov.cn/styth0500/yth-gaio/apply.html#/11440514757850170P4440102015000</t>
  </si>
  <si>
    <t>学前教育机构变更</t>
  </si>
  <si>
    <t>11440514757850170P444010200700201</t>
  </si>
  <si>
    <t>学前教育机构层次类别变更</t>
  </si>
  <si>
    <t>11440514757850170P4440102007004</t>
  </si>
  <si>
    <t>https://zwfw.shantou.gov.cn/styth0500/yth-gaio/apply.html#/11440514757850170P4440102007004</t>
  </si>
  <si>
    <t>学前教育机构设立</t>
  </si>
  <si>
    <t>11440514757850170P4440102007001</t>
  </si>
  <si>
    <t>https://zwfw.shantou.gov.cn/styth0500/yth-gaio/apply.html#/11440514757850170P4440102007001</t>
  </si>
  <si>
    <t>学前教育机构终止</t>
  </si>
  <si>
    <t>11440514757850170P4440102007003</t>
  </si>
  <si>
    <t>https://zwfw.shantou.gov.cn/styth0500/yth-gaio/apply.html#/11440514757850170P4440102007003</t>
  </si>
  <si>
    <t>民办幼儿园中小学章程及章程修订备案</t>
  </si>
  <si>
    <t>11440514757850170P4440102027003</t>
  </si>
  <si>
    <t>https://zwfw.shantou.gov.cn/styth0500/yth-gaio/apply.html#/11440514757850170P4440102027003</t>
  </si>
  <si>
    <t>义务教育阶段学校层次类别变更</t>
  </si>
  <si>
    <t>11440514757850170P4440102006004</t>
  </si>
  <si>
    <t>https://zwfw.shantou.gov.cn/styth0500/yth-gaio/apply.html#/11440514757850170P4440102006004</t>
  </si>
  <si>
    <t>义务教育阶段学校合并、分立</t>
  </si>
  <si>
    <t>11440514757850170P4440102006003</t>
  </si>
  <si>
    <t>https://zwfw.shantou.gov.cn/styth0500/yth-gaio/apply.html#/11440514757850170P4440102006003</t>
  </si>
  <si>
    <t>义务教育阶段学校名称变更</t>
  </si>
  <si>
    <t>11440514757850170P4440102006002</t>
  </si>
  <si>
    <t>https://zwfw.shantou.gov.cn/styth0500/yth-gaio/apply.html#/11440514757850170P4440102006002</t>
  </si>
  <si>
    <t>义务教育阶段学校设立</t>
  </si>
  <si>
    <t>11440514757850170P4440102006001</t>
  </si>
  <si>
    <t>https://zwfw.shantou.gov.cn/styth0500/yth-gaio/apply.html#/11440514757850170P4440102006001</t>
  </si>
  <si>
    <t>义务教育阶段学校终止办学</t>
  </si>
  <si>
    <t>11440514757850170P4440102006005</t>
  </si>
  <si>
    <t>https://zwfw.shantou.gov.cn/styth0500/yth-gaio/apply.html#/11440514757850170P4440102006005</t>
  </si>
  <si>
    <t>义务教育适龄儿童、少年免学、缓学审批</t>
  </si>
  <si>
    <t>11440514757850170P4440102016000</t>
  </si>
  <si>
    <t>https://zwfw.shantou.gov.cn/styth0500/yth-gaio/apply.html#/11440514757850170P4440102016000</t>
  </si>
  <si>
    <t>中外合作开办学前教育机构审批</t>
  </si>
  <si>
    <t>11440514757850170P4440102001001</t>
  </si>
  <si>
    <t>https://zwfw.shantou.gov.cn/styth0500/yth-gaio/apply.html#/11440514757850170P4440102001001</t>
  </si>
  <si>
    <t>中小学教师继续教育办学资格审批</t>
  </si>
  <si>
    <t>11440514757850170P4440102010000</t>
  </si>
  <si>
    <t>https://zwfw.shantou.gov.cn/styth0500/yth-gaio/apply.html#/11440514757850170P4440102010000</t>
  </si>
  <si>
    <t>民办学校理事长、理事或董事长、董事名单备案</t>
  </si>
  <si>
    <t>11440514757850170P4442002002004</t>
  </si>
  <si>
    <t>https://zwfw.shantou.gov.cn/styth0500/yth-gaio/apply.html#/11440514757850170P4442002002004</t>
  </si>
  <si>
    <t>汕头市公安局潮南分局</t>
  </si>
  <si>
    <t>补换领机动车号牌</t>
  </si>
  <si>
    <t>1144051475453658144442106012003</t>
  </si>
  <si>
    <t>2.指尖办</t>
  </si>
  <si>
    <t>补领、换领机动车行驶证</t>
  </si>
  <si>
    <t>1144051475453658144442006047000</t>
  </si>
  <si>
    <t>机动车驾驶证达到规定年龄换证</t>
  </si>
  <si>
    <t>1144051475453658144442006049013</t>
  </si>
  <si>
    <t>机动车驾驶证延期换证</t>
  </si>
  <si>
    <t>1144051475453658144442006049019</t>
  </si>
  <si>
    <t>机动车驾驶证遗失补证</t>
  </si>
  <si>
    <t>1144051475453658144442006049018</t>
  </si>
  <si>
    <t>机动车驾驶证有效期满换证</t>
  </si>
  <si>
    <t>1144051475453658144442006049011</t>
  </si>
  <si>
    <t>机动车驾驶证证件损毁换证</t>
  </si>
  <si>
    <t>1144051475453658144442006049016</t>
  </si>
  <si>
    <t>居住证办理进度查询</t>
  </si>
  <si>
    <t>1144051475453658144442106285009</t>
  </si>
  <si>
    <t>二、三类易制毒化学品购买备案</t>
  </si>
  <si>
    <t>1144051475453658144442006065000</t>
  </si>
  <si>
    <t>易制毒化学品管理平台</t>
  </si>
  <si>
    <t>http://11.33.5.197/#/entry/index</t>
  </si>
  <si>
    <t>新增互联网上网服务营业场所信息网络安全审核</t>
  </si>
  <si>
    <t>1144051475453658144440106019003</t>
  </si>
  <si>
    <t>公安部“互联网+政务服务”平台</t>
  </si>
  <si>
    <t>https://ywtb.mps.gov.cn/</t>
  </si>
  <si>
    <t>机动车驾驶人联系方式变更</t>
  </si>
  <si>
    <t>1144051475453658144442006046000</t>
  </si>
  <si>
    <t>延期提交身体条件证明</t>
  </si>
  <si>
    <t>1144051475453658144442006045004</t>
  </si>
  <si>
    <t>旅馆业特种行业许可证核发</t>
  </si>
  <si>
    <t>1144051475453658144440106031000</t>
  </si>
  <si>
    <t>http://www.gdzwfw.gov.cn/portal/v2/guide/1144051475453658144440106031000</t>
  </si>
  <si>
    <t>无犯罪记录证明.</t>
  </si>
  <si>
    <t>1144051475453658144442106050001</t>
  </si>
  <si>
    <t>广东省无犯罪记录证明信息系统</t>
  </si>
  <si>
    <t>https://68.26.4.8/</t>
  </si>
  <si>
    <t>二类易制毒化学品运输许可</t>
  </si>
  <si>
    <t>1144051475453658144440106022002</t>
  </si>
  <si>
    <t>三类易制毒化学品运输备案证明</t>
  </si>
  <si>
    <t>1144051475453658144440106022003</t>
  </si>
  <si>
    <t>办理往来港澳通行证个人游签注（澳门）</t>
  </si>
  <si>
    <t>114405147545365814444010604300804</t>
  </si>
  <si>
    <t>3.自助办</t>
  </si>
  <si>
    <t>出入境智能签注一体机</t>
  </si>
  <si>
    <t>办理往来港澳通行证个人游签注（香港）</t>
  </si>
  <si>
    <t>114405147545365814444010604300803</t>
  </si>
  <si>
    <t>办理往来港澳通行证团队游签注（澳门）</t>
  </si>
  <si>
    <t>114405147545365814444010604300904</t>
  </si>
  <si>
    <t>办理往来港澳通行证团队游签注（香港）</t>
  </si>
  <si>
    <t>114405147545365814444010604300903</t>
  </si>
  <si>
    <t>印章刻制备案</t>
  </si>
  <si>
    <t>1144051475453658144442106291000</t>
  </si>
  <si>
    <t>http://www.gdzwfw.gov.cn/portal/v2/guide/1144051475453658144442106291000</t>
  </si>
  <si>
    <t>娱乐场所备案</t>
  </si>
  <si>
    <t>1144051475453658144442106046000</t>
  </si>
  <si>
    <t>http://www.gdzwfw.gov.cn/portal/v2/guide/1144051475453658144442106046000</t>
  </si>
  <si>
    <t>户政业务办理进度查询</t>
  </si>
  <si>
    <t>1144051475453658144442106285007</t>
  </si>
  <si>
    <t>居民身份证办理进度查询</t>
  </si>
  <si>
    <t>1144051475453658144442106285006</t>
  </si>
  <si>
    <t>姓名规范汉字查询</t>
  </si>
  <si>
    <t>1144051475453658144442106285008</t>
  </si>
  <si>
    <t>死亡注销</t>
  </si>
  <si>
    <t>1144051475453658144442106021009</t>
  </si>
  <si>
    <t>大中专学生毕业（退学）回原籍</t>
  </si>
  <si>
    <t>1144051475453658144442106100018</t>
  </si>
  <si>
    <t>租赁房屋信息登记</t>
  </si>
  <si>
    <t>1144051475453658144442106312000</t>
  </si>
  <si>
    <t>机动车驾驶证转入换证</t>
  </si>
  <si>
    <t>1144051475453658144442006049012</t>
  </si>
  <si>
    <t>驾驶证变更联系方式</t>
  </si>
  <si>
    <t>1144051475453658144442006049020</t>
  </si>
  <si>
    <t>接入单位备案</t>
  </si>
  <si>
    <t>1144051475453658144442006023004</t>
  </si>
  <si>
    <t>接入单位信息变更</t>
  </si>
  <si>
    <t>1144051475453658144442006023005</t>
  </si>
  <si>
    <t>网站备案变更</t>
  </si>
  <si>
    <t>1144051475453658144442006023002</t>
  </si>
  <si>
    <t>网站备案撤销</t>
  </si>
  <si>
    <t>1144051475453658144442006023003</t>
  </si>
  <si>
    <t>新办网站备案</t>
  </si>
  <si>
    <t>1144051475453658144442006023001</t>
  </si>
  <si>
    <t>汕头市潮南区工业和信息化局</t>
  </si>
  <si>
    <t>工业、信息化领域企业技术改造投资项目备案</t>
  </si>
  <si>
    <t>11440514757864433J4442004002000</t>
  </si>
  <si>
    <t>https://zwfw.shantou.gov.cn/styth0500/yth-gaio/apply.html#/11440514757864433J4442004002000</t>
  </si>
  <si>
    <t>汕头市潮南区民政局</t>
  </si>
  <si>
    <t>补领《离婚证》预约</t>
  </si>
  <si>
    <t>11440514757871481K4442108003000</t>
  </si>
  <si>
    <t>广东省婚姻信息管理系统</t>
  </si>
  <si>
    <t>https://www.gdhy.gov.cn/</t>
  </si>
  <si>
    <t>发放高龄老人补（津）贴</t>
  </si>
  <si>
    <t>11440514757871481K4440508026001</t>
  </si>
  <si>
    <t>粤省事”小程序</t>
  </si>
  <si>
    <t>广东省社会救助网上长期公示查询服务</t>
  </si>
  <si>
    <t>11440514757871481K4442108009000</t>
  </si>
  <si>
    <t>广东省底线民生信息化核对管理系统</t>
  </si>
  <si>
    <t>http://jiuzhu.guangdong.minzheng.net/saas/urbansub/queryMemberForPublicityAction.do?act=forward</t>
  </si>
  <si>
    <t>结婚登记预约</t>
  </si>
  <si>
    <t>11440514757871481K4442108008000</t>
  </si>
  <si>
    <t>困难残疾人生活补贴发放</t>
  </si>
  <si>
    <t>11440514757871481K4440508024000</t>
  </si>
  <si>
    <t>广东省残疾人两项补贴管理系统</t>
  </si>
  <si>
    <t>http://210.76.73.23/GDSCJRBT/admin/index</t>
  </si>
  <si>
    <t>民办非企业单位年度报告</t>
  </si>
  <si>
    <t>11440514757871481K4442192013003</t>
  </si>
  <si>
    <t>广东省社会组织综合信息服务平台</t>
  </si>
  <si>
    <t>https://gdsmz2.gdnpo.gov.cn/home/index/mlogin?k=gdst</t>
  </si>
  <si>
    <t>社会团体年度报告</t>
  </si>
  <si>
    <t>11440514757871481K4442192013001</t>
  </si>
  <si>
    <t>重度残疾人护理补贴发放</t>
  </si>
  <si>
    <t>11440514757871481K4440508025000</t>
  </si>
  <si>
    <t>补领《结婚证》预约</t>
  </si>
  <si>
    <t>11440514757871481K4442108005000</t>
  </si>
  <si>
    <t>出具《婚姻登记记录证明》预约</t>
  </si>
  <si>
    <t>11440514757871481K4442108004000</t>
  </si>
  <si>
    <t>停止发放高龄老人补（津）贴</t>
  </si>
  <si>
    <t>11440514757871481K4440508026002</t>
  </si>
  <si>
    <t>“粤省事”小程序</t>
  </si>
  <si>
    <t>汕头市潮南区司法局</t>
  </si>
  <si>
    <t>村（社区）法律顾问基本信息查询</t>
  </si>
  <si>
    <t>11440514756473465U4442109022000</t>
  </si>
  <si>
    <t>https://www.gdzwfw.gov.cn/portal/v2/guide/11440514756473465U4442109022000</t>
  </si>
  <si>
    <t>公共法律服务活动项目查询</t>
  </si>
  <si>
    <t>11440514756473465U4442109004000</t>
  </si>
  <si>
    <t>https://www.gdzwfw.gov.cn/portal/v2/guide/11440514756473465U4442109004000</t>
  </si>
  <si>
    <t>公共法律服务志愿服务活动信息查询</t>
  </si>
  <si>
    <t>11440514756473465U4442109035000</t>
  </si>
  <si>
    <t>https://www.gdzwfw.gov.cn/portal/v2/guide/11440514756473465U4442109035000</t>
  </si>
  <si>
    <t>广东法律服务网法律咨询</t>
  </si>
  <si>
    <t>11440514756473465U4442109018000</t>
  </si>
  <si>
    <t>https://www.gdzwfw.gov.cn/portal/v2/guide/11440514756473465U4442109018000</t>
  </si>
  <si>
    <t>广东法律服务网实体平台信息查询</t>
  </si>
  <si>
    <t>11440514756473465U4442109029000</t>
  </si>
  <si>
    <t>https://www.gdzwfw.gov.cn/portal/v2/guide/11440514756473465U4442109029000</t>
  </si>
  <si>
    <t>人民调解工作信息查询</t>
  </si>
  <si>
    <t>11440514756473465U4442109026000</t>
  </si>
  <si>
    <t>https://www.gdzwfw.gov.cn/portal/v2/guide/11440514756473465U4442109028000</t>
  </si>
  <si>
    <t>人民调解组织信息查询</t>
  </si>
  <si>
    <t>11440514756473465U4442109014000</t>
  </si>
  <si>
    <t>https://www.gdzwfw.gov.cn/portal/v2/guide/11440514756473465U4442109014000</t>
  </si>
  <si>
    <t>社区矫正机构查询</t>
  </si>
  <si>
    <t>11440514756473465U4442109030000</t>
  </si>
  <si>
    <t>https://www.gdzwfw.gov.cn/portal/v2/guide/11440514756473465U4442109030000</t>
  </si>
  <si>
    <t>律师基本信息查询</t>
  </si>
  <si>
    <t>11440514756473465U4442109028000</t>
  </si>
  <si>
    <t>律师事务所基本信息查询</t>
  </si>
  <si>
    <t>11440514756473465U4442109011000</t>
  </si>
  <si>
    <t>https://www.gdzwfw.gov.cn/portal/v2/guide/11440514756473465U4442109011000</t>
  </si>
  <si>
    <t>汕头市潮南区财政局</t>
  </si>
  <si>
    <t>中介机构从事代理记账业务审批</t>
  </si>
  <si>
    <t>11440514755644509N444011000300002</t>
  </si>
  <si>
    <t>全国代理记账机构管理系统</t>
  </si>
  <si>
    <t>http://dljz.mof.gov.cn/dljz/#/login</t>
  </si>
  <si>
    <t>中介机构从事代理记账业务审批（告知承诺）</t>
  </si>
  <si>
    <t>11440514755644509N444011000300001</t>
  </si>
  <si>
    <t>汕头市潮南区人力资源和社会保障局</t>
  </si>
  <si>
    <t>档案转出</t>
  </si>
  <si>
    <t>1144051475787991884442111745002</t>
  </si>
  <si>
    <t>https://zwfw.shantou.gov.cn/styth0500/yth-gaio/apply.html#/1144051475787991884442111745002</t>
  </si>
  <si>
    <t>就业困难人员认定</t>
  </si>
  <si>
    <t>1144051475787991884442111731009</t>
  </si>
  <si>
    <t>https://zwfw.shantou.gov.cn/styth0500/yth-gaio/apply.html#/1144051475787991884442111731009</t>
  </si>
  <si>
    <t>公共就业服务专项活动</t>
  </si>
  <si>
    <t>1144051475787991884442111624000</t>
  </si>
  <si>
    <t>https://zwfw.shantou.gov.cn/styth0500/yth-gaio/apply.html#/1144051475787991884442111624000</t>
  </si>
  <si>
    <t>《就业创业证》申领</t>
  </si>
  <si>
    <t>1144051475787991884442111836003</t>
  </si>
  <si>
    <t>https://zwfw.shantou.gov.cn/styth0500/yth-gaio/apply.html#/1144051475787991884442111836003</t>
  </si>
  <si>
    <t>解除（终止）劳动合同备案</t>
  </si>
  <si>
    <t>114405147578799188444211183600106</t>
  </si>
  <si>
    <t>广东公共就业服务云平台</t>
  </si>
  <si>
    <t>https://ggfw.hrss.gd.gov.cn/OUJY/#/home</t>
  </si>
  <si>
    <t>劳动合同续签</t>
  </si>
  <si>
    <t>114405147578799188444211183600105</t>
  </si>
  <si>
    <t>灵活就业登记</t>
  </si>
  <si>
    <t>114405147578799188444211183600101</t>
  </si>
  <si>
    <t>新签劳动合同</t>
  </si>
  <si>
    <t>114405147578799188444211183600104</t>
  </si>
  <si>
    <t>失业登记</t>
  </si>
  <si>
    <t>1144051475787991884442111836002</t>
  </si>
  <si>
    <t>小程序“掌上12333”、国家政务服务平台</t>
  </si>
  <si>
    <t>http://www.12333.gov.cn/portal/service_catalog/unemploy/unemploy_register?pfaId=202002221600000001</t>
  </si>
  <si>
    <t>职称证书查询</t>
  </si>
  <si>
    <t>1144051475787991884442111808005</t>
  </si>
  <si>
    <t>广东省人力资源和社会保障厅网上服务平台</t>
  </si>
  <si>
    <t>https://ggfw.hrss.gd.gov.cn/gdggfw/index</t>
  </si>
  <si>
    <t>技能人员职业资格证书查询</t>
  </si>
  <si>
    <t>114405147578799188444211101D001</t>
  </si>
  <si>
    <t>汕头市自然资源局潮南分局</t>
  </si>
  <si>
    <t>抵押权登记（变更登记）</t>
  </si>
  <si>
    <t>11440514579722247E4440712002026</t>
  </si>
  <si>
    <t>行政确认</t>
  </si>
  <si>
    <t>汕头市不动产登记交易综合服务平台</t>
  </si>
  <si>
    <t>https://19.58.251.173:8090/geoios/home/index.html</t>
  </si>
  <si>
    <t>一般抵押权登记</t>
  </si>
  <si>
    <t>11440514579722247E444071200200601</t>
  </si>
  <si>
    <t>在建工程抵押权登记</t>
  </si>
  <si>
    <t>11440514579722247E444071200200602</t>
  </si>
  <si>
    <t>抵押权登记（注销登记）</t>
  </si>
  <si>
    <t>11440514579722247E4440712002024</t>
  </si>
  <si>
    <t>抵押权登记（转移登记）</t>
  </si>
  <si>
    <t>11440514579722247E4440712002025</t>
  </si>
  <si>
    <t>国有建设用地使用权登记（转移登记）</t>
  </si>
  <si>
    <t>11440514579722247E4440712002043</t>
  </si>
  <si>
    <t>国有建设用地使用权及房屋所有权登记（变更登记）</t>
  </si>
  <si>
    <t>11440514579722247E4440712002041</t>
  </si>
  <si>
    <t>国有建设用地使用权及房屋所有权登记（首次登记）</t>
  </si>
  <si>
    <t>11440514579722247E4440712002011</t>
  </si>
  <si>
    <t>国有建设用地使用权及房屋所有权登记（注销登记）</t>
  </si>
  <si>
    <t>11440514579722247E4440712002039</t>
  </si>
  <si>
    <t>国有建设用地使用权及房屋所有权登记（转移登记）</t>
  </si>
  <si>
    <t>11440514579722247E4440712002040</t>
  </si>
  <si>
    <t>预告登记（变更）</t>
  </si>
  <si>
    <t>11440514579722247E4440712002045</t>
  </si>
  <si>
    <t>不动产抵押预告登记</t>
  </si>
  <si>
    <t>11440514579722247E444071200200502</t>
  </si>
  <si>
    <t>不动产转移预告登记</t>
  </si>
  <si>
    <t>11440514579722247E444071200200501</t>
  </si>
  <si>
    <t>预购商品房抵押权预告登记</t>
  </si>
  <si>
    <t>11440514579722247E444071200200503</t>
  </si>
  <si>
    <t>预购商品房预告登记</t>
  </si>
  <si>
    <t>11440514579722247E444071200200504</t>
  </si>
  <si>
    <t>预告登记（注销）</t>
  </si>
  <si>
    <t>11440514579722247E4440712002047</t>
  </si>
  <si>
    <t>预告登记（转移）</t>
  </si>
  <si>
    <t>11440514579722247E4440712002046</t>
  </si>
  <si>
    <t>不动产登记资料查询</t>
  </si>
  <si>
    <t>11440514579722247E4442112006000</t>
  </si>
  <si>
    <t>测绘纠纷调处</t>
  </si>
  <si>
    <t>11440514579722247E4442012005000</t>
  </si>
  <si>
    <t>出让后国有建设用地使用权分割转让审批</t>
  </si>
  <si>
    <t>11440514579722247E4440112022000</t>
  </si>
  <si>
    <t>地役权登记（变更登记）</t>
  </si>
  <si>
    <t>11440514579722247E4440712002029</t>
  </si>
  <si>
    <t>地役权登记（首次登记）</t>
  </si>
  <si>
    <t>11440514579722247E4440712002007</t>
  </si>
  <si>
    <t>国有建设用地使用权登记（注销登记）</t>
  </si>
  <si>
    <t>11440514579722247E4440712002042</t>
  </si>
  <si>
    <t>国有农用地的使用权登记（变更登记）</t>
  </si>
  <si>
    <t>11440514579722247E4440712002016</t>
  </si>
  <si>
    <t>国有农用地的使用权登记（注销登记）</t>
  </si>
  <si>
    <t>11440514579722247E4440712002014</t>
  </si>
  <si>
    <t>国有农用地的使用权登记（转移登记）</t>
  </si>
  <si>
    <t>11440514579722247E4440712002015</t>
  </si>
  <si>
    <t>海域使用权及建筑物、构筑物所有权登记（变更登记）</t>
  </si>
  <si>
    <t>11440514579722247E4440712002032</t>
  </si>
  <si>
    <t>海域使用权及建筑物、构筑物所有权登记（注销登记）</t>
  </si>
  <si>
    <t>11440514579722247E4440712002030</t>
  </si>
  <si>
    <t>海域使用权及建筑物、构筑物所有权登记（转移登记）</t>
  </si>
  <si>
    <t>11440514579722247E4440712002031</t>
  </si>
  <si>
    <t>换证与遗失补发登记</t>
  </si>
  <si>
    <t>11440514579722247E4440712002052</t>
  </si>
  <si>
    <t>集体建设用地使用权登记（变更登记）</t>
  </si>
  <si>
    <t>11440514579722247E4440712002050</t>
  </si>
  <si>
    <t>集体建设用地使用权登记（转移登记）</t>
  </si>
  <si>
    <t>11440514579722247E4440712002049</t>
  </si>
  <si>
    <t>集体建设用地使用权及建筑物、构筑物所有权登记（首次登记）</t>
  </si>
  <si>
    <t>11440514579722247E4440712002009</t>
  </si>
  <si>
    <t>集体建设用地使用权及建筑物、构筑物所有权登记（注销登记）</t>
  </si>
  <si>
    <t>11440514579722247E4440712002033</t>
  </si>
  <si>
    <t>集体建设用地使用权及建筑物、构筑物所有权登记（转移登记）</t>
  </si>
  <si>
    <t>11440514579722247E4440712002034</t>
  </si>
  <si>
    <t>集体土地所有权登记（首次登记）</t>
  </si>
  <si>
    <t>11440514579722247E4440712002001</t>
  </si>
  <si>
    <t>集体土地所有权登记（注销登记）</t>
  </si>
  <si>
    <t>11440514579722247E4440712002022</t>
  </si>
  <si>
    <t>集体土地所有权登记（转移登记）</t>
  </si>
  <si>
    <t>11440514579722247E4440712002023</t>
  </si>
  <si>
    <t>异议登记</t>
  </si>
  <si>
    <t>11440514579722247E4440712002003</t>
  </si>
  <si>
    <t>异议登记（注销）</t>
  </si>
  <si>
    <t>11440514579722247E4440712002053</t>
  </si>
  <si>
    <t>宅基地使用权及建筑物、构筑物所有权登记（变更登记）</t>
  </si>
  <si>
    <t>11440514579722247E4440712002038</t>
  </si>
  <si>
    <t>宅基地使用权及建筑物、构筑物所有权登记（首次登记）</t>
  </si>
  <si>
    <t>11440514579722247E4440712002010</t>
  </si>
  <si>
    <t>宅基地使用权及建筑物、构筑物所有权登记（注销登记）</t>
  </si>
  <si>
    <t>11440514579722247E4440712002036</t>
  </si>
  <si>
    <t>宅基地使用权及建筑物、构筑物所有权登记（转移登记）</t>
  </si>
  <si>
    <t>11440514579722247E4440712002037</t>
  </si>
  <si>
    <t>不动产登记办理进度查询</t>
  </si>
  <si>
    <t>11440514579722247E444211201J001</t>
  </si>
  <si>
    <t>不动产登记办理预约查询</t>
  </si>
  <si>
    <t>11440514579722247E444211201K001</t>
  </si>
  <si>
    <t>查封登记</t>
  </si>
  <si>
    <t>11440514579722247E4440712002002</t>
  </si>
  <si>
    <t>地役权登记（注销登记）</t>
  </si>
  <si>
    <t>11440514579722247E4440712002027</t>
  </si>
  <si>
    <t>地役权登记（转移登记）</t>
  </si>
  <si>
    <t>11440514579722247E4440712002028</t>
  </si>
  <si>
    <t>更正登记</t>
  </si>
  <si>
    <t>11440514579722247E4440712002004</t>
  </si>
  <si>
    <t>国有建设用地使用权登记（变更登记）</t>
  </si>
  <si>
    <t>11440514579722247E4440712002044</t>
  </si>
  <si>
    <t>国有建设用地使用权登记（首次登记）</t>
  </si>
  <si>
    <t>11440514579722247E4440712002012</t>
  </si>
  <si>
    <t>国有农用地的使用权登记（首次登记）</t>
  </si>
  <si>
    <t>11440514579722247E4440712002017</t>
  </si>
  <si>
    <t>海域使用权及建筑物、构筑物所有权登记（首次登记）</t>
  </si>
  <si>
    <t>11440514579722247E4440712002008</t>
  </si>
  <si>
    <t>集体建设用地使用权登记（首次登记）</t>
  </si>
  <si>
    <t>11440514579722247E4440712002048</t>
  </si>
  <si>
    <t>集体建设用地使用权登记（注销登记）</t>
  </si>
  <si>
    <t>11440514579722247E4440712002051</t>
  </si>
  <si>
    <t>集体建设用地使用权及建筑物、构筑物所有权登记（变更登记）</t>
  </si>
  <si>
    <t>11440514579722247E4440712002035</t>
  </si>
  <si>
    <t>集体土地所有权登记（变更登记）</t>
  </si>
  <si>
    <t>11440514579722247E4440712002013</t>
  </si>
  <si>
    <t>居住权登记（变更登记）</t>
  </si>
  <si>
    <t>11440514579722247E4440712002066</t>
  </si>
  <si>
    <t>居住权登记（首次登记）</t>
  </si>
  <si>
    <t>11440514579722247E4440712002065</t>
  </si>
  <si>
    <t>居住权登记（注销登记）</t>
  </si>
  <si>
    <t>11440514579722247E4440712002067</t>
  </si>
  <si>
    <t>林地使用权及森林、林木使用权（变更登记）</t>
  </si>
  <si>
    <t>11440514579722247E4440712002055</t>
  </si>
  <si>
    <t>林地使用权及森林、林木使用权（首次登记）</t>
  </si>
  <si>
    <t>11440514579722247E4440712002056</t>
  </si>
  <si>
    <t>林地使用权及森林、林木使用权（注销登记）</t>
  </si>
  <si>
    <t>11440514579722247E4440712002057</t>
  </si>
  <si>
    <t>林地使用权及森林、林木使用权（转移登记）</t>
  </si>
  <si>
    <t>11440514579722247E4440712002054</t>
  </si>
  <si>
    <t>汕头市生态环境局潮南分局</t>
  </si>
  <si>
    <t>城市噪声敏感建筑集中区域内夜间连续施工作业审批</t>
  </si>
  <si>
    <t>11440514756486987X4440113012000</t>
  </si>
  <si>
    <t>https://zwfw.shantou.gov.cn/styth0500/yth-gaio/apply.html#/11440514756486987X4440113012000</t>
  </si>
  <si>
    <t>防治污染设施拆除或闲置审批</t>
  </si>
  <si>
    <t>11440514756486987X4440113017000</t>
  </si>
  <si>
    <t>https://zwfw.shantou.gov.cn/styth0500/yth-gaio/apply.html#/11440514756486987X4440113017000</t>
  </si>
  <si>
    <t>工业固体废物申报登记</t>
  </si>
  <si>
    <t>11440514756486987X4440713104001</t>
  </si>
  <si>
    <t>广东省固体废物云申报系统</t>
  </si>
  <si>
    <t>https://www-app.gdeei.cn/gfjg-mh/</t>
  </si>
  <si>
    <t>建设项目环境影响登记表备案</t>
  </si>
  <si>
    <t>11440514756486987X4442113034000</t>
  </si>
  <si>
    <t>建设项目环境影响登记表备案系统</t>
  </si>
  <si>
    <t>https://beian.china-eia.com/a/login</t>
  </si>
  <si>
    <t>建设项目环境影响后评价文件备案</t>
  </si>
  <si>
    <t>11440514756486987X4442013008000</t>
  </si>
  <si>
    <t>https://zwfw.shantou.gov.cn/styth0500/yth-gaio/apply.html#/11440514756486987X4442013008000</t>
  </si>
  <si>
    <t>建筑施工使用蒸汽桩机、锤击桩机行政许可</t>
  </si>
  <si>
    <t>11440514756486987X4440113105000</t>
  </si>
  <si>
    <t>https://zwfw.shantou.gov.cn/styth0500/yth-gaio/apply.html#/11440514756486987X4440113105000</t>
  </si>
  <si>
    <t>排污许可证核发（变更）</t>
  </si>
  <si>
    <t>11440514756486987X4440113011003</t>
  </si>
  <si>
    <t>全国排污许可证管理信息平台-企业端</t>
  </si>
  <si>
    <t>http://permit.mee.gov.cn/cas/login?service=http%3A%2F%2Fpermit.mee.gov.cn%2FpermitExt%2Foutside%2FLicenseRedirect</t>
  </si>
  <si>
    <t>排污许可证核发（补办）</t>
  </si>
  <si>
    <t>11440514756486987X4440113011001</t>
  </si>
  <si>
    <t>排污许可证核发（延续）</t>
  </si>
  <si>
    <t>11440514756486987X4440113011002</t>
  </si>
  <si>
    <t>入海排污口位置备案</t>
  </si>
  <si>
    <t>11440514756486987X4442013036000</t>
  </si>
  <si>
    <t>https://zwfw.shantou.gov.cn/styth0500/yth-gaio/apply.html#/11440514756486987X4442013036000</t>
  </si>
  <si>
    <t>停止污染物集中处置设施运转核准（废水）</t>
  </si>
  <si>
    <t>11440514756486987X4440113014002</t>
  </si>
  <si>
    <t>https://zwfw.shantou.gov.cn/styth0500/yth-gaio/apply.html#/11440514756486987X4440113014002</t>
  </si>
  <si>
    <t>停止污染物集中处置设施运转核准（固体废物）</t>
  </si>
  <si>
    <t>11440514756486987X4440113014001</t>
  </si>
  <si>
    <t>https://zwfw.shantou.gov.cn/styth0500/yth-gaio/apply.html#/11440514756486987X4440113014001</t>
  </si>
  <si>
    <t>危险废物管理计划年度备案</t>
  </si>
  <si>
    <t>11440514756486987X4440713105001</t>
  </si>
  <si>
    <t>汕头市潮南区住房和城乡建设局</t>
  </si>
  <si>
    <t>拆迁人民防空警报设施的许可</t>
  </si>
  <si>
    <t>11440514756491137Y4440194002000</t>
  </si>
  <si>
    <t>https://zwfw.shantou.gov.cn/styth0500/yth-gaio/apply.html#/11440514756491137Y4440194002000</t>
  </si>
  <si>
    <t>大中型建设工程初步设计审查</t>
  </si>
  <si>
    <t>11440514756491137Y4440114026000</t>
  </si>
  <si>
    <t>汕头市工程建设项目审批管理系统</t>
  </si>
  <si>
    <t xml:space="preserve"> http://gcjs.shantou.gov.cn:8084/aplanmis-mall</t>
  </si>
  <si>
    <t>房地产开发项目手册备案</t>
  </si>
  <si>
    <t>11440514756491137Y4442014011000</t>
  </si>
  <si>
    <t>广东省数字住房（粤安居）一体化平台</t>
  </si>
  <si>
    <t>https://yueanju.zfcxjst.gd.gov.cn/zhfcspe/login#/</t>
  </si>
  <si>
    <t>房屋建筑和市政基础设施工程竣工结算文件备案</t>
  </si>
  <si>
    <t>11440514756491137Y4442014052000</t>
  </si>
  <si>
    <t>https://www.gdzwfw.gov.cn/portal/v2/guide/11440514756491137Y4442014052000</t>
  </si>
  <si>
    <t>房屋建筑和市政基础设施工程最高投标限价及其成果文件备案</t>
  </si>
  <si>
    <t>11440514756491137Y4442014050000</t>
  </si>
  <si>
    <t>https://www.gdzwfw.gov.cn/portal/v2/guide/11440514756491137Y4442014050000</t>
  </si>
  <si>
    <t>房屋转租登记</t>
  </si>
  <si>
    <t>11440514756491137Y4442014022000</t>
  </si>
  <si>
    <t>https://zwfw.shantou.gov.cn/styth0500/yth-gaio/apply.html#/11440514756491137Y4442014022000</t>
  </si>
  <si>
    <t>广东省业主委员会备案</t>
  </si>
  <si>
    <t>11440514756491137Y4442014026001</t>
  </si>
  <si>
    <t>https://zwfw.shantou.gov.cn/styth0500/yth-gaio/apply.html#/11440514756491137Y4442014026001</t>
  </si>
  <si>
    <t>建设工程项目使用袋装水泥和现场搅拌混凝土许可</t>
  </si>
  <si>
    <t>11440514756491137Y4440114015000</t>
  </si>
  <si>
    <t>https://zwfw.shantou.gov.cn/styth0500/yth-gaio/apply.html#/11440514756491137Y4440114015000</t>
  </si>
  <si>
    <t>建筑工程施工许可证变更</t>
  </si>
  <si>
    <t>11440514756491137Y4440114001001</t>
  </si>
  <si>
    <t>https://www.gdzwfw.gov.cn/portal/v2/guide/11440514756491137Y4440114001001</t>
  </si>
  <si>
    <t>建筑工程施工许可证补发</t>
  </si>
  <si>
    <t>11440514756491137Y4440114001002</t>
  </si>
  <si>
    <t>https://www.gdzwfw.gov.cn/portal/v2/guide/11440514756491137Y4440114001002</t>
  </si>
  <si>
    <t>建筑工程施工许可证核发</t>
  </si>
  <si>
    <t>11440514756491137Y444011400100301</t>
  </si>
  <si>
    <t>https://www.gdzwfw.gov.cn/portal/v2/guide/11440514756491137Y444011400100301</t>
  </si>
  <si>
    <t>建筑工程施工许可证注销</t>
  </si>
  <si>
    <t>11440514756491137Y4440114001006</t>
  </si>
  <si>
    <t>https://www.gdzwfw.gov.cn/portal/v2/guide/11440514756491137Y4440114001006</t>
  </si>
  <si>
    <t>前期物业服务合同备案</t>
  </si>
  <si>
    <t>11440514756491137Y4442014027000</t>
  </si>
  <si>
    <t>https://zwfw.shantou.gov.cn/styth0500/yth-gaio/apply.html#/11440514756491137Y4442014027000</t>
  </si>
  <si>
    <t>前期物业管理招标前备案</t>
  </si>
  <si>
    <t>11440514756491137Y4442014032001</t>
  </si>
  <si>
    <t>https://zwfw.shantou.gov.cn/styth0500/yth-gaio/apply.html#/11440514756491137Y4442014032001</t>
  </si>
  <si>
    <t>燃气经营企业的燃气设施安全评估报告备案</t>
  </si>
  <si>
    <t>11440514756491137Y4442014180000</t>
  </si>
  <si>
    <t>https://zwfw.shantou.gov.cn/styth0500/yth-gaio/apply.html#/11440514756491137Y4442014180000</t>
  </si>
  <si>
    <t>燃气经营企业燃气安全事故应急预案备案</t>
  </si>
  <si>
    <t>11440514756491137Y4442014179000</t>
  </si>
  <si>
    <t xml:space="preserve">https://zwfw.shantou.gov.cn/styth0500/yth-gaio/apply.html#/11440514756491137Y4442014179000 </t>
  </si>
  <si>
    <t>燃气经营许可证核发(变更）</t>
  </si>
  <si>
    <t>11440514756491137Y4440114020003</t>
  </si>
  <si>
    <t xml:space="preserve">https://zwfw.shantou.gov.cn/styth0500/yth-gaio/apply.html#/11440514756491137Y4440114020003 </t>
  </si>
  <si>
    <t>燃气经营许可证核发(首次办理）</t>
  </si>
  <si>
    <t>11440514756491137Y4440114020001</t>
  </si>
  <si>
    <t xml:space="preserve">https://zwfw.shantou.gov.cn/styth0500/yth-gaio/apply.html#/11440514756491137Y4440114020001 </t>
  </si>
  <si>
    <t>燃气经营许可证核发（延续）</t>
  </si>
  <si>
    <t>11440514756491137Y4440114020002</t>
  </si>
  <si>
    <t xml:space="preserve">https://zwfw.shantou.gov.cn/styth0500/yth-gaio/apply.html#/11440514756491137Y4440114020002 </t>
  </si>
  <si>
    <t>燃气经营许可证核发（注销）</t>
  </si>
  <si>
    <t>11440514756491137Y4440114020004</t>
  </si>
  <si>
    <t xml:space="preserve">https://zwfw.shantou.gov.cn/styth0500/yth-gaio/apply.html#/11440514756491137Y4440114020004 </t>
  </si>
  <si>
    <t>燃气经营者改动市政燃气设施审批</t>
  </si>
  <si>
    <t>11440514756491137Y4440114021000</t>
  </si>
  <si>
    <t>https://zwfw.shantou.gov.cn/styth0500/yth-gaio/apply.html#/11440514756491137Y4440114021000</t>
  </si>
  <si>
    <t>燃气设施建设工程竣工验收备案</t>
  </si>
  <si>
    <t>11440514756491137Y4442114222000</t>
  </si>
  <si>
    <t xml:space="preserve">https://zwfw.shantou.gov.cn/styth0500/yth-gaio/apply.html#/11440514756491137Y4442114222000 </t>
  </si>
  <si>
    <t>商品房买卖合同备案</t>
  </si>
  <si>
    <t>11440514756491137Y4442014013000</t>
  </si>
  <si>
    <t>商品房预售款使用核准</t>
  </si>
  <si>
    <t>11440514756491137Y4442014054001</t>
  </si>
  <si>
    <t>商品房预售许可</t>
  </si>
  <si>
    <t>11440514756491137Y4440114016001</t>
  </si>
  <si>
    <t>特殊建设工程消防设计审查</t>
  </si>
  <si>
    <t>11440514756491137Y4440114000000</t>
  </si>
  <si>
    <t>http://gcjs.shantou.gov.cn:8084/aplanmis-mall</t>
  </si>
  <si>
    <t>物业承接查验备案</t>
  </si>
  <si>
    <t>11440514756491137Y4442014029000</t>
  </si>
  <si>
    <t>https://zwfw.shantou.gov.cn/styth0500/yth-gaio/apply.html#/11440514756491137Y4442014029000</t>
  </si>
  <si>
    <t>物业服务合同备案</t>
  </si>
  <si>
    <t>11440514756491137Y4442014028001</t>
  </si>
  <si>
    <t>https://zwfw.shantou.gov.cn/styth0500/yth-gaio/apply.html#/11440514756491137Y4442014028001</t>
  </si>
  <si>
    <t>物业管理区域备案</t>
  </si>
  <si>
    <t>11440514756491137Y4442014025000</t>
  </si>
  <si>
    <t>https://zwfw.shantou.gov.cn/styth0500/yth-gaio/apply.html#/11440514756491137Y4442014025000</t>
  </si>
  <si>
    <t>其他建设工程消防验收备案</t>
  </si>
  <si>
    <t>11440514756491137Y4442014061001</t>
  </si>
  <si>
    <t>汕头市潮南区交通运输局</t>
  </si>
  <si>
    <t>巡游出租汽车经营许可</t>
  </si>
  <si>
    <t>1144051475648202XU4440115027001</t>
  </si>
  <si>
    <t>https://zwfw.shantou.gov.cn/styth0500/yth-gaio/apply.html#/1144051475648202XU4440115027001</t>
  </si>
  <si>
    <t>从事县内道路旅客运输包车经营审批</t>
  </si>
  <si>
    <t>1144051475648202XU4440115002008</t>
  </si>
  <si>
    <t>https://zwfw.shantou.gov.cn/styth0500/yth-gaio/apply.html#/1144051475648202XU4440115002008</t>
  </si>
  <si>
    <t>道路货物运输经营许可（道路普通货物运输企业变更经营地址）</t>
  </si>
  <si>
    <t>1144051475648202XU444011512700301</t>
  </si>
  <si>
    <t>http://sp.st.gov.cn/its/#/apply/1144051475648202XU4440115127003</t>
  </si>
  <si>
    <t>道路货物运输经营许可（道路普通货物运输企业变更名称、法定代表人）</t>
  </si>
  <si>
    <t>1144051475648202XU444011512700302</t>
  </si>
  <si>
    <t>道路货物运输经营许可（道路普通货物运输企业新开业）</t>
  </si>
  <si>
    <t>1144051475648202XU444011512700305</t>
  </si>
  <si>
    <t>道路货物运输经营许可（道路普通货物运输企业许可证到期换证）</t>
  </si>
  <si>
    <t>1144051475648202XU444011512700304</t>
  </si>
  <si>
    <t>道路货物运输经营许可（道路普通货物运输企业许可证遗失补发、破损换证）</t>
  </si>
  <si>
    <t>1144051475648202XU444011512700306</t>
  </si>
  <si>
    <t>道路货物运输经营许可（道路普通货物运输企业终止经营）</t>
  </si>
  <si>
    <t>1144051475648202XU444011512700303</t>
  </si>
  <si>
    <t>道路货物运输经营许可（歇业注销道路普通货物运输企业恢复经营）</t>
  </si>
  <si>
    <t>1144051475648202XU444011512700307</t>
  </si>
  <si>
    <t>道路旅客运输站（场）经营许可</t>
  </si>
  <si>
    <t>1144051475648202XU4440115101001</t>
  </si>
  <si>
    <t>https://zwfw.shantou.gov.cn/styth0500/yth-gaio/apply.html#/1144051475648202XU4440115101001</t>
  </si>
  <si>
    <t>更新采伐护路林审批（变更申请）</t>
  </si>
  <si>
    <t>1144051475648202XU444011510400002</t>
  </si>
  <si>
    <t>广东省交通运输厅建设管养平台公路路政管理系统</t>
  </si>
  <si>
    <t>https://highwayluzheng.gdcd.gov.cn/appLzxt/public/sblc?itemImplCode=1144051475648202XU400011801000001</t>
  </si>
  <si>
    <t>更新采伐护路林审批（初次申请）</t>
  </si>
  <si>
    <t>1144051475648202XU444011510400001</t>
  </si>
  <si>
    <t>更新采伐护路林审批（延续申请）</t>
  </si>
  <si>
    <t>1144051475648202XU444011510400003</t>
  </si>
  <si>
    <t>公路建设项目施工许可</t>
  </si>
  <si>
    <t>1144051475648202XU4440115017002</t>
  </si>
  <si>
    <t>https://zwfw.shantou.gov.cn/styth0500/yth-gaio/apply.html#/1144051475648202XU4440115017002</t>
  </si>
  <si>
    <t>公路工程建设项目竣工验收</t>
  </si>
  <si>
    <t>1144051475648202XU4442015059002</t>
  </si>
  <si>
    <t>https://zwfw.shantou.gov.cn/styth0500/yth-gaio/apply.html#/1144051475648202XU4442015059002</t>
  </si>
  <si>
    <t>公路设计变更建议确认</t>
  </si>
  <si>
    <t>1144051475648202XU4442015010003</t>
  </si>
  <si>
    <t>https://zwfw.shantou.gov.cn/styth0500/yth-gaio/apply.html#/1144051475648202XU4442015010003</t>
  </si>
  <si>
    <t>公路设计变更审批</t>
  </si>
  <si>
    <t>1144051475648202XU4442015010002</t>
  </si>
  <si>
    <t>https://zwfw.shantou.gov.cn/styth0500/yth-gaio/apply.html#/1144051475648202XU4442015010002</t>
  </si>
  <si>
    <t>公路拆除分隔带审批（变更申请）</t>
  </si>
  <si>
    <t>1144051475648202XU444011505800302</t>
  </si>
  <si>
    <t>https://highwayluzheng.gdcd.gov.cn/appLzxt/public/sblc?itemImplCode=1144051475648202XU400011803200008</t>
  </si>
  <si>
    <t>公路拆除分隔带审批（初次申请）</t>
  </si>
  <si>
    <t>1144051475648202XU444011505800301</t>
  </si>
  <si>
    <t>公路拆除分隔带审批（延续申请）</t>
  </si>
  <si>
    <t>1144051475648202XU444011505800303</t>
  </si>
  <si>
    <t>封闭公路半幅以上路面施工审批（变更申请）</t>
  </si>
  <si>
    <t>1144051475648202XU444011505800802</t>
  </si>
  <si>
    <t>https://highwayluzheng.gdcd.gov.cn/appLzxt/public/sblc?itemImplCode=1144051475648202XU400011803200009</t>
  </si>
  <si>
    <t>封闭公路半幅以上路面施工审批（初次申请）</t>
  </si>
  <si>
    <t>1144051475648202XU444011505800801</t>
  </si>
  <si>
    <t>封闭公路半幅以上路面施工审批（延续申请）</t>
  </si>
  <si>
    <t>1144051475648202XU444011505800803</t>
  </si>
  <si>
    <t>跨越、穿越公路修建桥梁、渡槽或者架设、埋设管道、电缆等设施审批（10kv电力外线接入工程并联审批）</t>
  </si>
  <si>
    <t>1144051475648202XU444011505800201</t>
  </si>
  <si>
    <t>https://highwayluzheng.gdcd.gov.cn/appLzxt/public/sblc?itemImplCode=1144051475648202XU400011803200001</t>
  </si>
  <si>
    <t>跨越、穿越公路修建桥梁、渡槽或者架设、埋设管道、电缆等设施审批（变更申请）</t>
  </si>
  <si>
    <t>1144051475648202XU444011505800202</t>
  </si>
  <si>
    <t>跨越、穿越公路修建桥梁、渡槽或者架设、埋设管道、电缆等设施审批（初次申请）</t>
  </si>
  <si>
    <t>1144051475648202XU444011505800203</t>
  </si>
  <si>
    <t>跨越、穿越公路修建桥梁、渡槽或者架设、埋设管道、电缆等设施审批（延续申请）</t>
  </si>
  <si>
    <t>1144051475648202XU444011505800204</t>
  </si>
  <si>
    <t>利用公路桥梁、公路隧道、涵洞铺设电缆等设施审批（10kv电力外线接入工程并联审批）</t>
  </si>
  <si>
    <t>1144051475648202XU444011505800601</t>
  </si>
  <si>
    <t>https://highwayluzheng.gdcd.gov.cn/appLzxt/public/sblc?itemImplCode=1144051475648202XU400011803200004</t>
  </si>
  <si>
    <t>利用公路桥梁、公路隧道、涵洞铺设电缆等设施审批（变更申请）</t>
  </si>
  <si>
    <t>1144051475648202XU444011505800603</t>
  </si>
  <si>
    <t>利用公路桥梁、公路隧道、涵洞铺设电缆等设施审批（初次申请）</t>
  </si>
  <si>
    <t>1144051475648202XU444011505800602</t>
  </si>
  <si>
    <t>利用公路桥梁、公路隧道、涵洞铺设电缆等设施审批（延续申请）</t>
  </si>
  <si>
    <t>1144051475648202XU444011505800604</t>
  </si>
  <si>
    <t>利用跨越公路的设施悬挂非公路标志审批（变更申请）</t>
  </si>
  <si>
    <t>1144051475648202XU444011505800401</t>
  </si>
  <si>
    <t>利用跨越公路的设施悬挂非公路标志审批（初次申请）</t>
  </si>
  <si>
    <t>1144051475648202XU444011505800403</t>
  </si>
  <si>
    <t>利用跨越公路的设施悬挂非公路标志审批（延续申请）</t>
  </si>
  <si>
    <t>1144051475648202XU444011505800402</t>
  </si>
  <si>
    <t>因修建铁路、机场、供电、水利、通信等建设工程需要占用、挖掘公路、公路用地或者使公路改线审批（变更申请）</t>
  </si>
  <si>
    <t>1144051475648202XU444011505800103</t>
  </si>
  <si>
    <t>https://highwayluzheng.gdcd.gov.cn/appLzxt/public/sblc?itemImplCode=1144051475648202XU400011803200002</t>
  </si>
  <si>
    <t>因修建铁路、机场、供电、水利、通信等建设工程需要占用、挖掘公路、公路用地或者使公路改线审批（初次申请）</t>
  </si>
  <si>
    <t>1144051475648202XU444011505800102</t>
  </si>
  <si>
    <t>因修建铁路、机场、供电、水利、通信等建设工程需要占用、挖掘公路、公路用地或者使公路改线审批（延续申请）</t>
  </si>
  <si>
    <t>1144051475648202XU444011505800101</t>
  </si>
  <si>
    <t>在公路建筑控制区内埋设管道、电缆等设施审批（10kv电力外线接入工程并联审批）</t>
  </si>
  <si>
    <t>1144051475648202XU444011505800503</t>
  </si>
  <si>
    <t>https://highwayluzheng.gdcd.gov.cn/appLzxt/public/sblc?itemImplCode=1144051475648202XU400011803200007</t>
  </si>
  <si>
    <t>在公路建筑控制区内埋设管道、电缆等设施审批（变更申请）</t>
  </si>
  <si>
    <t>1144051475648202XU444011505800504</t>
  </si>
  <si>
    <t>在公路建筑控制区内埋设管道、电缆等设施审批（初次申请）</t>
  </si>
  <si>
    <t>1144051475648202XU444011505800501</t>
  </si>
  <si>
    <t>在公路建筑控制区内埋设管道、电缆等设施审批（延续申请）</t>
  </si>
  <si>
    <t>1144051475648202XU444011505800502</t>
  </si>
  <si>
    <t>在公路上增设或者改造平面交叉道口审批（变更申请）</t>
  </si>
  <si>
    <t>1144051475648202XU444011505800901</t>
  </si>
  <si>
    <t>在公路上增设或者改造平面交叉道口审批（初次申请）</t>
  </si>
  <si>
    <t>1144051475648202XU444011505800903</t>
  </si>
  <si>
    <t>在公路上增设或者改造平面交叉道口审批（延续申请）</t>
  </si>
  <si>
    <t>1144051475648202XU444011505800902</t>
  </si>
  <si>
    <t>在公路用地范围内架设、埋设管道、电缆等设施审批（10kv电力外线接入工程并联审批）</t>
  </si>
  <si>
    <t>1144051475648202XU444011505800702</t>
  </si>
  <si>
    <t>在公路用地范围内架设、埋设管道、电缆等设施审批（变更申请）</t>
  </si>
  <si>
    <t>1144051475648202XU444011505800701</t>
  </si>
  <si>
    <t>在公路用地范围内架设、埋设管道、电缆等设施审批（初次申请）</t>
  </si>
  <si>
    <t>1144051475648202XU444011505800704</t>
  </si>
  <si>
    <t>在公路用地范围内架设、埋设管道、电缆等设施审批（延续申请）</t>
  </si>
  <si>
    <t>1144051475648202XU444011505800703</t>
  </si>
  <si>
    <t>在公路用地范围内设置非公路标志审批（变更申请）</t>
  </si>
  <si>
    <t>1144051475648202XU444011505801103</t>
  </si>
  <si>
    <t>在公路用地范围内设置非公路标志审批（初次申请）</t>
  </si>
  <si>
    <t>1144051475648202XU444011505801102</t>
  </si>
  <si>
    <t>在公路用地范围内设置非公路标志审批（延续申请）</t>
  </si>
  <si>
    <t>1144051475648202XU444011505801101</t>
  </si>
  <si>
    <t>道路货物运输经营者设立分公司备案（除危险货物运输）</t>
  </si>
  <si>
    <t>1144051475648202XU4442015113003</t>
  </si>
  <si>
    <t>https://zwfw.shantou.gov.cn/styth0500/yth-gaio/apply.html#/1144051475648202XU4442015113003</t>
  </si>
  <si>
    <t>道路旅客运输企业设立分公司备案</t>
  </si>
  <si>
    <t>1144051475648202XU4442015113002</t>
  </si>
  <si>
    <t>https://zwfw.shantou.gov.cn/styth0500/yth-gaio/apply.html#/1144051475648202XU4442015113002</t>
  </si>
  <si>
    <t>货运代理（代办）经营备案</t>
  </si>
  <si>
    <t>1144051475648202XU4442015113005</t>
  </si>
  <si>
    <t>https://zwfw.shantou.gov.cn/styth0500/yth-gaio/apply.html#/1144051475648202XU4442015113005</t>
  </si>
  <si>
    <t>机动车驾驶员培训机构需开设辅助性教练场地和招生经营点事项备案</t>
  </si>
  <si>
    <t>1144051475648202XU4442015113001</t>
  </si>
  <si>
    <t>https://zwfw.shantou.gov.cn/styth0500/yth-gaio/apply.html#/1144051475648202XU4442015113001</t>
  </si>
  <si>
    <t>机动车维修经营备案</t>
  </si>
  <si>
    <t>1144051475648202XU4442015113007</t>
  </si>
  <si>
    <t>https://zwfw.shantou.gov.cn/styth0500/yth-gaio/apply.html#/1144051475648202XU4442015113007</t>
  </si>
  <si>
    <t>普通公路初步设计审批</t>
  </si>
  <si>
    <t>1144051475648202XU4440115057006</t>
  </si>
  <si>
    <t>https://zwfw.shantou.gov.cn/styth0500/yth-gaio/apply.html#/1144051475648202XU4440115057006</t>
  </si>
  <si>
    <t>普通公路施工图设计审批</t>
  </si>
  <si>
    <t>1144051475648202XU4440115057003</t>
  </si>
  <si>
    <t>https://zwfw.shantou.gov.cn/styth0500/yth-gaio/apply.html#/1144051475648202XU4440115057003</t>
  </si>
  <si>
    <t>三级及以下客运站站级核定</t>
  </si>
  <si>
    <t>1144051475648202XU4440715102002</t>
  </si>
  <si>
    <t>https://zwfw.shantou.gov.cn/styth0500/yth-gaio/apply.html#/1144051475648202XU4440715102002</t>
  </si>
  <si>
    <t>汕头市潮南区卫生健康局</t>
  </si>
  <si>
    <t>《出生医学证明》签发</t>
  </si>
  <si>
    <t>11440514338313717P4442120011000</t>
  </si>
  <si>
    <t>广东省妇幼信息平台</t>
  </si>
  <si>
    <t>https://service.cdpf.org.cn</t>
  </si>
  <si>
    <t>作业场所职业病危害项目申报</t>
  </si>
  <si>
    <t>11440514338313717P4442120117000</t>
  </si>
  <si>
    <t>职业病危害项目申报系统</t>
  </si>
  <si>
    <t>https://www.zybwhsb.com/</t>
  </si>
  <si>
    <t>汕头市潮南区应急管理局</t>
  </si>
  <si>
    <t>第二类非药品类易制毒化学品经营备案（新申请）</t>
  </si>
  <si>
    <t>11440514783882563R4442178002005</t>
  </si>
  <si>
    <t>https://www.gdzwfw.gov.cn/portal/v2/guide/11440514783882563R4442178002005</t>
  </si>
  <si>
    <t>第二类非药品类易制毒化学品生产备案（新申请）</t>
  </si>
  <si>
    <t>11440514783882563R4442178002011</t>
  </si>
  <si>
    <t>https://www.gdzwfw.gov.cn/portal/v2/guide/11440514783882563R4442178002011</t>
  </si>
  <si>
    <t>第三类非药品类易制毒化学品生产备案（新申请）</t>
  </si>
  <si>
    <t>11440514783882563R4442178002014</t>
  </si>
  <si>
    <t>https://www.gdzwfw.gov.cn/portal/v2/guide/11440514783882563R4442178002014</t>
  </si>
  <si>
    <t>注销第二类非药品类易制毒化学品经营备案</t>
  </si>
  <si>
    <t>11440514783882563R4442178002013</t>
  </si>
  <si>
    <t>https://www.gdzwfw.gov.cn/portal/v2/guide/11440514783882563R4442178002013</t>
  </si>
  <si>
    <t>注销第二类非药品类易制毒化学品生产备案</t>
  </si>
  <si>
    <t>11440514783882563R4442178002012</t>
  </si>
  <si>
    <t>https://www.gdzwfw.gov.cn/portal/v2/guide/11440514783882563R4442178002012</t>
  </si>
  <si>
    <t>注销第三类非药品类易制毒化学品经营备案</t>
  </si>
  <si>
    <t>11440514783882563R4442178002017</t>
  </si>
  <si>
    <t>https://www.gdzwfw.gov.cn/portal/v2/guide/11440514783882563R4442178002017</t>
  </si>
  <si>
    <t>生产、储存危险化学品的单位转产、停产、停业或者解散后的危险化学品生产装置、储存设施以及库存的危险化学品处置方案备案</t>
  </si>
  <si>
    <t>11440514783882563R4442178007000</t>
  </si>
  <si>
    <t>https://www.gdzwfw.gov.cn/portal/v2/guide/11440514783882563R4442178007000</t>
  </si>
  <si>
    <t>生产、储存危险化学品的企业安全评价报告以及整改方案的落实情况备案</t>
  </si>
  <si>
    <t>11440514783882563R4442178006000</t>
  </si>
  <si>
    <t>https://www.gdzwfw.gov.cn/portal/v2/guide/11440514783882563R4442178006000</t>
  </si>
  <si>
    <t>危险化学品经营许可证（注销）</t>
  </si>
  <si>
    <t>11440514783882563R4440178008004</t>
  </si>
  <si>
    <t>https://www.gdzwfw.gov.cn/portal/v2/guide/11440514783882563R4440178008004</t>
  </si>
  <si>
    <t>危险化学品经营许可证核发（变更）</t>
  </si>
  <si>
    <t>11440514783882563R4440178008002</t>
  </si>
  <si>
    <t>https://www.gdzwfw.gov.cn/portal/v2/guide/11440514783882563R4440178008002</t>
  </si>
  <si>
    <t>危险化学品经营许可证核发（新领）</t>
  </si>
  <si>
    <t>11440514783882563R4440178008001</t>
  </si>
  <si>
    <t>https://www.gdzwfw.gov.cn/portal/v2/guide/11440514783882563R4440178008001</t>
  </si>
  <si>
    <t>危险化学品经营许可证核发（延期）</t>
  </si>
  <si>
    <t>11440514783882563R4440178008003</t>
  </si>
  <si>
    <t>https://www.gdzwfw.gov.cn/portal/v2/guide/11440514783882563R4440178008003</t>
  </si>
  <si>
    <t>烟花爆竹经营（零售）许可证核发</t>
  </si>
  <si>
    <t>11440514783882563R4440178009004</t>
  </si>
  <si>
    <t>https://www.gdzwfw.gov.cn/portal/v2/guide/11440514783882563R4440178009004</t>
  </si>
  <si>
    <t>烟花爆竹批发经营企业储存烟花爆竹建设项目安全设施设计审查</t>
  </si>
  <si>
    <t>11440514783882563R4440178010000</t>
  </si>
  <si>
    <t>https://www.gdzwfw.gov.cn/portal/v2/guide/11440514783882563R4440178010000</t>
  </si>
  <si>
    <t>重大危险源核销</t>
  </si>
  <si>
    <t>11440514783882563R4442178005001</t>
  </si>
  <si>
    <t>https://www.gdzwfw.gov.cn/portal/v2/guide/11440514783882563R4442178005001</t>
  </si>
  <si>
    <t>生产经营单位生产安全事故应急预案备案</t>
  </si>
  <si>
    <t>11440514783882563R4442178003000</t>
  </si>
  <si>
    <t>https://www.gdzwfw.gov.cn/portal/v2/guide/11440514783882563R4442178003000</t>
  </si>
  <si>
    <t>无</t>
  </si>
  <si>
    <t>汕头市潮南区市场监督管理局</t>
  </si>
  <si>
    <t>个体工商户设立登记</t>
  </si>
  <si>
    <t>11440514MB2D26935X4440125016001</t>
  </si>
  <si>
    <t>汕头市商事主体登记智能自助系统</t>
  </si>
  <si>
    <t>微信公众号“汕头市场监管”中的“自助办照”功能</t>
  </si>
  <si>
    <t>个人独资企业设立登记</t>
  </si>
  <si>
    <t>11440514MB2D26935X4440125017027</t>
  </si>
  <si>
    <t>内资有限责任公司设立登记</t>
  </si>
  <si>
    <t>11440514MB2D26935X4440125017008</t>
  </si>
  <si>
    <t>企业年度报告公示</t>
  </si>
  <si>
    <t>11440514MB2D26935X4442025036000</t>
  </si>
  <si>
    <t>国家企业信用信息公示系统</t>
  </si>
  <si>
    <t>https://gd.gsxt.gov.cn/index.html</t>
  </si>
  <si>
    <t>特种设备施工告知</t>
  </si>
  <si>
    <t>11440514MB2D26935X4442025005000</t>
  </si>
  <si>
    <t>广东省特种设备电子监管系统</t>
  </si>
  <si>
    <t>http://amr.gd.gov.cn/tzsbout/qyfw/#/home?city=440514</t>
  </si>
  <si>
    <t>仅销售预包装食品首次备案</t>
  </si>
  <si>
    <t>11440514MB2D26935X444212503R001</t>
  </si>
  <si>
    <t>“企业开办一网通办”系统</t>
  </si>
  <si>
    <t>http://qykb.gdzwfw.gov.cn/qcdzhdj/</t>
  </si>
  <si>
    <t>汕头市潮南区统计局</t>
  </si>
  <si>
    <t>统计信息咨询</t>
  </si>
  <si>
    <t>1144051475648200394442131002000</t>
  </si>
  <si>
    <t>https://zwfw.shantou.gov.cn/styth0500/yth-gaio/apply.html#/1144051475648200394442131002000?gdbsTokenId=null</t>
  </si>
  <si>
    <t>汕头市潮南区城市管理和综合执法局</t>
  </si>
  <si>
    <t>拆除城市环卫设施许可</t>
  </si>
  <si>
    <t>1144051456663691344440114017000</t>
  </si>
  <si>
    <t>https://zwfw.shantou.gov.cn/styth0500/yth-gaio/apply.html#/1144051456663691344440114017000</t>
  </si>
  <si>
    <t>城市建筑垃圾处置（排放）核准</t>
  </si>
  <si>
    <t>1144051456663691344440114024003</t>
  </si>
  <si>
    <t>http://gcjs.shantou.gov.cn:8084/aplanmis-mall/rest/main/toIndexPage?itemVerId=720d3d88-3eec-4a95-a072-579e142e6ebe&amp;&amp;projInfoId=null&amp;&amp;flag=singleD#declare</t>
  </si>
  <si>
    <t>城市建筑垃圾处置（受纳）核准</t>
  </si>
  <si>
    <t>1144051456663691344440114024002</t>
  </si>
  <si>
    <t>http://gcjs.shantou.gov.cn:8084/aplanmis-mall/rest/main/toIndexPage?itemVerId=d77aa769-594c-4593-8375-35dee111b755&amp;&amp;projInfoId=null&amp;&amp;flag=singleD#declare</t>
  </si>
  <si>
    <t>城市建筑垃圾准运审批</t>
  </si>
  <si>
    <t>1144051456663691344440114024001</t>
  </si>
  <si>
    <t>http://gcjs.shantou.gov.cn:8084/aplanmis-mall/rest/main/toIndexPage?itemVerId=a424c431-058d-4cdb-a7e4-ba7359daa053&amp;&amp;projInfoId=null&amp;&amp;flag=singleD#declare</t>
  </si>
  <si>
    <t>城市生活垃圾准运审批</t>
  </si>
  <si>
    <t>1144051456663691344440114032006</t>
  </si>
  <si>
    <t>https://zwfw.shantou.gov.cn/styth0500/yth-gaio/apply.html#/1144051456663691344440114032006</t>
  </si>
  <si>
    <t>从事城市生活垃圾经营性处理服务审批</t>
  </si>
  <si>
    <t>1144051456663691344440114032002</t>
  </si>
  <si>
    <t>https://zwfw.shantou.gov.cn/styth0500/yth-gaio/apply.html#/1144051456663691344440114032002</t>
  </si>
  <si>
    <t>从事城市生活垃圾经营性清扫、收集、运输、处理服务许可变更审批</t>
  </si>
  <si>
    <t>1144051456663691344440114032005</t>
  </si>
  <si>
    <t>https://zwfw.shantou.gov.cn/styth0500/yth-gaio/apply.html#/1144051456663691344440114032005</t>
  </si>
  <si>
    <t>从事城市生活垃圾经营性清扫、收集、运输、处理服务许可延期审批</t>
  </si>
  <si>
    <t>1144051456663691344440114032003</t>
  </si>
  <si>
    <t>https://zwfw.shantou.gov.cn/styth0500/yth-gaio/apply.html#/1144051456663691344440114032003</t>
  </si>
  <si>
    <t>从事城市生活垃圾经营性清扫、收集、运输服务审批</t>
  </si>
  <si>
    <t>1144051456663691344440114032001</t>
  </si>
  <si>
    <t>https://zwfw.shantou.gov.cn/styth0500/yth-gaio/apply.html#/1144051456663691344440114032001</t>
  </si>
  <si>
    <t>从事城市生活垃圾经营性清扫、收集、运输服务许可增加服务内容审批</t>
  </si>
  <si>
    <t>1144051456663691344440114032004</t>
  </si>
  <si>
    <t>https://zwfw.shantou.gov.cn/styth0500/yth-gaio/apply.html#/1144051456663691344440114032004</t>
  </si>
  <si>
    <t>砍伐、迁移城市树木</t>
  </si>
  <si>
    <t>1144051456663691344440114008003</t>
  </si>
  <si>
    <t>http://gcjs.shantou.gov.cn:8084/aplanmis-mall/rest/main/toIndexPage?itemVerId=05acf578-9e2a-4c95-8f8c-ed14c6c1faf9&amp;&amp;projInfoId=null&amp;&amp;flag=singleD#declare</t>
  </si>
  <si>
    <t>占用城市绿地审批</t>
  </si>
  <si>
    <t>1144051456663691344440114008001</t>
  </si>
  <si>
    <t>http://gcjs.shantou.gov.cn:8084/aplanmis-mall/rest/main/toIndexPage?itemVerId=e0b203fe-bb32-4f69-8695-d7f40c25e20e&amp;&amp;projInfoId=null&amp;&amp;flag=singleD#declare</t>
  </si>
  <si>
    <t>关闭、闲置或者拆除生活垃圾处置的设施、场所核准</t>
  </si>
  <si>
    <t>1144051456663691344440114040000</t>
  </si>
  <si>
    <t>https://zwfw.shantou.gov.cn/styth0500/yth-gaio/apply.html#/1144051456663691344440114040000</t>
  </si>
  <si>
    <t>临时性建筑物、构筑物等其他设施搭建、堆放物料审批</t>
  </si>
  <si>
    <t>1144051456663691344440114030000</t>
  </si>
  <si>
    <t xml:space="preserve">https://zwfw.shantou.gov.cn/styth0500/yth-gaio/apply.html#/1144051456663691344440114030000 </t>
  </si>
  <si>
    <t>设置大型户外广告审批</t>
  </si>
  <si>
    <t>1144051456663691344440114019001</t>
  </si>
  <si>
    <t xml:space="preserve"> https://zwfw.shantou.gov.cn/styth0500/yth-gaio/apply.html#/1144051456663691344440114019001 </t>
  </si>
  <si>
    <t>在城市建筑物、设施上悬挂、张贴宣传品审批</t>
  </si>
  <si>
    <t>1144051456663691344440114019002</t>
  </si>
  <si>
    <t>https://zwfw.shantou.gov.cn/styth0500/yth-gaio/apply.html#/1144051456663691344440114019002</t>
  </si>
  <si>
    <t>城市桥梁上架设各类市政管线审批</t>
  </si>
  <si>
    <t>1144051456663691344440114022003</t>
  </si>
  <si>
    <t>https://zwfw.shantou.gov.cn/styth0500/yth-gaio/apply.html#/1144051456663691344440114022003</t>
  </si>
  <si>
    <t>依附于城市道路建设各种管线、杆线等设施审批</t>
  </si>
  <si>
    <t>1144051456663691344440114022001</t>
  </si>
  <si>
    <t>http://gcjs.shantou.gov.cn:8084/aplanmis-mall/rest/main/toIndexPage?itemVerId=f74c3563-410d-45d4-b821-7d8cf9601c68&amp;&amp;projInfoId=null&amp;&amp;flag=singleD#declare</t>
  </si>
  <si>
    <t>临时占用城市道路审批</t>
  </si>
  <si>
    <t>114405145666369134444011402200201</t>
  </si>
  <si>
    <t>http://gcjs.shantou.gov.cn:8084/aplanmis-mall/rest/main/toIndexPage?itemVerId=76d33ccf-981c-4ff0-bfce-371ad3ac4590&amp;&amp;projInfoId=null&amp;&amp;flag=singleD#declare</t>
  </si>
  <si>
    <t>挖掘城市道路审批</t>
  </si>
  <si>
    <t>114405145666369134444011402200202</t>
  </si>
  <si>
    <t>http://gcjs.shantou.gov.cn:8084/aplanmis-mall/rest/main/toIndexPage?itemVerId=a236d2e9-c514-4438-9c6d-81274a369ba8&amp;&amp;projInfoId=null&amp;&amp;flag=singleD#declare</t>
  </si>
  <si>
    <t>特殊车辆在城市道路上行驶（包括经过城市桥梁）审批</t>
  </si>
  <si>
    <t>1144051456663691344440114023000</t>
  </si>
  <si>
    <t>https://zwfw.shantou.gov.cn/styth0500/yth-gaio/apply.html#/1144051456663691344440114023000</t>
  </si>
  <si>
    <t>污水排入排水管网许可证核发（变更或延续）</t>
  </si>
  <si>
    <t>1144051456663691344440114018002</t>
  </si>
  <si>
    <t xml:space="preserve">http://gcjs.shantou.gov.cn:8084/aplanmis-mall/rest/main/toIndexPage?itemVerId=3d756ae3-5a43-40f1-9567-a1fce86ad85a&amp;&amp;projInfoId=null&amp;&amp;flag=singleD#declare </t>
  </si>
  <si>
    <t>污水排入排水管网许可证核发（新办）</t>
  </si>
  <si>
    <t>1144051456663691344440114018001</t>
  </si>
  <si>
    <t xml:space="preserve">http://gcjs.shantou.gov.cn:8084/aplanmis-mall/rest/main/toIndexPage?itemVerId=95df999d-3e94-4ace-8523-fc07c8417d7e&amp;&amp;projInfoId=null&amp;&amp;flag=singleD#declare </t>
  </si>
  <si>
    <t>迁移、移动城镇排水与污水处理设施方案审核</t>
  </si>
  <si>
    <t>1144051456663691344440114033002</t>
  </si>
  <si>
    <t>http://gcjs.shantou.gov.cn:8084/aplanmis-mall/rest/main/toIndexPage?itemVerId=ec735b4b-f3f4-4040-8f0e-ac476c5c85c9&amp;&amp;projInfoId=null&amp;&amp;flag=singleD#declare</t>
  </si>
  <si>
    <t>国家税务总局汕头市潮南区税务局</t>
  </si>
  <si>
    <t>不动产项目报告</t>
  </si>
  <si>
    <t>114405147499583254444212406000101</t>
  </si>
  <si>
    <t>广东省电子税务局</t>
  </si>
  <si>
    <t xml:space="preserve">https://etax.guangdong.chinatax.gov.cn/xxmh/ </t>
  </si>
  <si>
    <t>综合税源信息报告（个人）</t>
  </si>
  <si>
    <t>114405147499583254444212403700101</t>
  </si>
  <si>
    <t>综合税源信息报告（企业）</t>
  </si>
  <si>
    <t>114405147499583254444212403700102</t>
  </si>
  <si>
    <t>财务会计报告报送</t>
  </si>
  <si>
    <t>114405147499583254444212404600101</t>
  </si>
  <si>
    <t>财务会计制度及核算软件备案报告</t>
  </si>
  <si>
    <t>114405147499583254444212402800101</t>
  </si>
  <si>
    <t>广东省电子税务局、广东税务App、粤税通小程序</t>
  </si>
  <si>
    <t>出口退（免）税分类管理评定申请</t>
  </si>
  <si>
    <t>114405147499583254444072400900001</t>
  </si>
  <si>
    <t>https://etax.guangdong.chinatax.gov.cn/xxmh/</t>
  </si>
  <si>
    <t>出口退（免）税企业备案信息报告</t>
  </si>
  <si>
    <t>114405147499583254444202403600001</t>
  </si>
  <si>
    <t>存根联数据采集(个人)</t>
  </si>
  <si>
    <t>114405147499583254444212404200102</t>
  </si>
  <si>
    <t>增值税发票税控开票软件</t>
  </si>
  <si>
    <t>https://guangdong.chinatax.gov.cn/gdsw/rjxz/2023-10/17/content_4a6b861b60054f3e9d96423612ba57ce.shtml</t>
  </si>
  <si>
    <t>存根联数据采集（企业）</t>
  </si>
  <si>
    <t>114405147499583254444212404200101</t>
  </si>
  <si>
    <t>存款账户账号报告(企业）</t>
  </si>
  <si>
    <t>114405147499583254444212405600001</t>
  </si>
  <si>
    <t>存款账户账号报告（个人）</t>
  </si>
  <si>
    <t>114405147499583254444212405600002</t>
  </si>
  <si>
    <t>广东省电子税务局、广东税务App</t>
  </si>
  <si>
    <t>代开增值税普通发票</t>
  </si>
  <si>
    <t>114405147499583254444202403400001</t>
  </si>
  <si>
    <t>代开增值税专用发票</t>
  </si>
  <si>
    <t>114405147499583254444202403300001</t>
  </si>
  <si>
    <t>发票领用</t>
  </si>
  <si>
    <t>114405147499583254444212410200001</t>
  </si>
  <si>
    <t>发票票种核定</t>
  </si>
  <si>
    <t>114405147499583254444072400700101</t>
  </si>
  <si>
    <t>发票验（交）旧</t>
  </si>
  <si>
    <t>114405147499583254444212410300001</t>
  </si>
  <si>
    <t>发票遗失、损毁报告</t>
  </si>
  <si>
    <t>114405147499583254444212404400101</t>
  </si>
  <si>
    <t>广东省电子税务局、粤税通小程序</t>
  </si>
  <si>
    <t>房地产税收一体化信息报告（个人）</t>
  </si>
  <si>
    <t>114405147499583254444212403800101</t>
  </si>
  <si>
    <t>房地产税收一体化信息报告（企业）</t>
  </si>
  <si>
    <t>114405147499583254444212403800102</t>
  </si>
  <si>
    <t>服务贸易等项目对外支付税务备案</t>
  </si>
  <si>
    <t>114405147499583254444212404900001</t>
  </si>
  <si>
    <t>复业登记</t>
  </si>
  <si>
    <t>114405147499583254444202402600001</t>
  </si>
  <si>
    <t>两证整合个体工商户登记信息确认</t>
  </si>
  <si>
    <t>114405147499583254444202401400001</t>
  </si>
  <si>
    <t xml:space="preserve">广东省电子税务局https://etax.guangdong.chinatax.gov.cn/xxmh/ </t>
  </si>
  <si>
    <t>红字增值税专用发票开具申请</t>
  </si>
  <si>
    <t>114405147499583254444212404300101</t>
  </si>
  <si>
    <t>货物运输业小规模纳税人异地代开增值税专用发票备案</t>
  </si>
  <si>
    <t>114405147499583254444202402000001</t>
  </si>
  <si>
    <t>解除相关人员关联关系</t>
  </si>
  <si>
    <t>114405147499583254444212402600101</t>
  </si>
  <si>
    <t>境内机构和个人发包工程作业或劳务项目备案</t>
  </si>
  <si>
    <t>114405147499583254444212404800001</t>
  </si>
  <si>
    <t>境外注册中资控股居民企业身份认定申请</t>
  </si>
  <si>
    <t>114405147499583254444072401300001</t>
  </si>
  <si>
    <t>开具个人所得税纳税记录</t>
  </si>
  <si>
    <t>114405147499583254444212412700001</t>
  </si>
  <si>
    <t>广东税务App、广东省电子税务局、粤税通小程序、个人所得税App、自然人电子税务局WEB端（仅限2019年以及以后月份）、粤智助政务服务自助机</t>
  </si>
  <si>
    <t xml:space="preserve">广东省电子税务局https://etax.guangdong.chinatax.gov.cn/xxmh/ 
自然人电子税务局（WEB端）https://etax.chinatax.gov.cn/ </t>
  </si>
  <si>
    <t>开具税收完税证明</t>
  </si>
  <si>
    <t>1144051474995832544442124114000</t>
  </si>
  <si>
    <t>广东省电子税务局、粤税通小程序、广东税务App、粤智助政务服务自助机</t>
  </si>
  <si>
    <t>扣缴义务人报告自然人身份信息（个人）</t>
  </si>
  <si>
    <t>114405147499583254444212402500001</t>
  </si>
  <si>
    <t>扣缴义务人报告自然人身份信息（企业）</t>
  </si>
  <si>
    <t>114405147499583254444212402500002</t>
  </si>
  <si>
    <t>跨区域涉税事项报告</t>
  </si>
  <si>
    <t>114405147499583254444212411600001</t>
  </si>
  <si>
    <t>跨区域涉税事项报验</t>
  </si>
  <si>
    <t>114405147499583254444212411700001</t>
  </si>
  <si>
    <t>跨区域涉税事项信息反馈（个人）</t>
  </si>
  <si>
    <t>114405147499583254444212411800001</t>
  </si>
  <si>
    <t>跨区域涉税事项信息反馈（企业）</t>
  </si>
  <si>
    <t>114405147499583254444212411800002</t>
  </si>
  <si>
    <t>两证整合个体工商户信息变更</t>
  </si>
  <si>
    <t>114405147499583254444202401600001</t>
  </si>
  <si>
    <t>面对面咨询（个人）</t>
  </si>
  <si>
    <t>114405147499583254444212406300002</t>
  </si>
  <si>
    <t>广东省电子税务局、广东税务智能导办平台</t>
  </si>
  <si>
    <t xml:space="preserve">广东省电子税务局https://etax.guangdong.chinatax.gov.cn/xxmh/ 
广东税务智能导办平台https://nsfw.guangdong.chinatax.gov.cn/zndb/poc/#/login </t>
  </si>
  <si>
    <t>面对面咨询（企业）</t>
  </si>
  <si>
    <t>114405147499583254444212406300001</t>
  </si>
  <si>
    <t>纳税服务投诉处理</t>
  </si>
  <si>
    <t>114405147499583254444212405400001</t>
  </si>
  <si>
    <t>“有问题 请找我”</t>
  </si>
  <si>
    <t>纳税人（扣缴义务人）身份信息报告</t>
  </si>
  <si>
    <t>114405147499583254444202401700001</t>
  </si>
  <si>
    <t>纳税人合并分立情况报告</t>
  </si>
  <si>
    <t>114405147499583254444212403300101</t>
  </si>
  <si>
    <t>纳税人涉税信息查询（个人）</t>
  </si>
  <si>
    <t>114405147499583254444212412800001</t>
  </si>
  <si>
    <t>纳税人涉税信息查询（企业）</t>
  </si>
  <si>
    <t>114405147499583254444212412800002</t>
  </si>
  <si>
    <t>纳税信用补评</t>
  </si>
  <si>
    <t>114405147499583254444072401400001</t>
  </si>
  <si>
    <t>纳税信用复评</t>
  </si>
  <si>
    <t>114405147499583254444072401200001</t>
  </si>
  <si>
    <t>其他出口退（免）税备案</t>
  </si>
  <si>
    <t>114405147499583254444202403700001</t>
  </si>
  <si>
    <t>欠税人处置不动产或大额资产报告</t>
  </si>
  <si>
    <t>114405147499583254444212403200101</t>
  </si>
  <si>
    <t>软件产品增值税即征即退进项分摊方式资料报送与信息报告</t>
  </si>
  <si>
    <t>114405147499583254444212405W001</t>
  </si>
  <si>
    <t>软件和集成电路产业企业所得税优惠事项资料报告</t>
  </si>
  <si>
    <t>114405147499583254444212403000101</t>
  </si>
  <si>
    <t>涉税专业服务机构（人员）基本信息报送</t>
  </si>
  <si>
    <t>114405147499583254444202402700101</t>
  </si>
  <si>
    <t>涉税专业服务年度报告报送</t>
  </si>
  <si>
    <t>114405147499583254444202402400101</t>
  </si>
  <si>
    <t>涉税专业服务协议要素信息报送</t>
  </si>
  <si>
    <t>114405147499583254444202402500101</t>
  </si>
  <si>
    <t>涉税专业服务专项报告报送</t>
  </si>
  <si>
    <t>114405147499583254444202402300101</t>
  </si>
  <si>
    <t>社会公众涉税公开信息查询（个人）</t>
  </si>
  <si>
    <t>114405147499583254444212406700002</t>
  </si>
  <si>
    <t>社会公众涉税公开信息查询（企业）</t>
  </si>
  <si>
    <t>114405147499583254444212406700001</t>
  </si>
  <si>
    <t>申报错误更正</t>
  </si>
  <si>
    <t>114405147499583254444212404700101</t>
  </si>
  <si>
    <t>广东省电子税务局、粤税通小程序（仅限小规模纳税人）、广东税务App（仅限小规模纳税人）、广东税务智能导办平台</t>
  </si>
  <si>
    <t>税收统计调查数据采集</t>
  </si>
  <si>
    <t>114405147499583254444212403900101</t>
  </si>
  <si>
    <t>税务证件增补发</t>
  </si>
  <si>
    <t>114405147499583254444212402700101</t>
  </si>
  <si>
    <t>税务注销即时办理</t>
  </si>
  <si>
    <t>114405147499583254444202403200101</t>
  </si>
  <si>
    <t>停业登记</t>
  </si>
  <si>
    <t>114405147499583254444202402100001</t>
  </si>
  <si>
    <t>退税商店资格信息报告</t>
  </si>
  <si>
    <t>114405147499583254444072401000001</t>
  </si>
  <si>
    <t>选择按小规模纳税人纳税的情况说明</t>
  </si>
  <si>
    <t>114405147499583254444212402900101</t>
  </si>
  <si>
    <t>一照一码户登记信息确认</t>
  </si>
  <si>
    <t>114405147499583254444202401300101</t>
  </si>
  <si>
    <t>一照一码户信息变更</t>
  </si>
  <si>
    <t>114405147499583254444202401500101</t>
  </si>
  <si>
    <t>广东税务App、广东省电子税务局</t>
  </si>
  <si>
    <t>银税三方（委托）划缴协议（个人）</t>
  </si>
  <si>
    <t>114405147499583254444212401600101</t>
  </si>
  <si>
    <t>银税三方（委托）划缴协议（企业）</t>
  </si>
  <si>
    <t>114405147499583254444212401600102</t>
  </si>
  <si>
    <t>印制有本单位名称发票</t>
  </si>
  <si>
    <t>114405147499583254444072400800001</t>
  </si>
  <si>
    <t>增值税专用发票（增值税税控系统）最高开票限额审批</t>
  </si>
  <si>
    <t>114405147499583254444012400500001</t>
  </si>
  <si>
    <t>广东省电子税务局、广东税务App、粤税通小程序、</t>
  </si>
  <si>
    <t>增值税一般纳税人登记</t>
  </si>
  <si>
    <t>114405147499583254444202401800001</t>
  </si>
  <si>
    <t>中国居民（国民）申请启动税务相互协商程序</t>
  </si>
  <si>
    <t>114405147499583254444212405300001</t>
  </si>
  <si>
    <t>注销不动产项目报告</t>
  </si>
  <si>
    <t>114405147499583254444212406100101</t>
  </si>
  <si>
    <t>注销扣缴税款登记</t>
  </si>
  <si>
    <t>114405147499583254444202403100101</t>
  </si>
  <si>
    <t>注销税务登记（适用于“一照一码”“两证整合” 以外的纳税人）</t>
  </si>
  <si>
    <t>114405147499583254444202403800001</t>
  </si>
  <si>
    <t>转开印花税票销售凭证</t>
  </si>
  <si>
    <t>114405147499583254444212412600001</t>
  </si>
  <si>
    <t>自然人自主报告身份信息（个人）</t>
  </si>
  <si>
    <t>114405147499583254444212402400001</t>
  </si>
  <si>
    <t>自然人自主报告身份信息（企业）</t>
  </si>
  <si>
    <t>114405147499583254444212402400002</t>
  </si>
  <si>
    <t>汕头市社会保险基金管理局潮南分局</t>
  </si>
  <si>
    <t>城乡居民基本养老保险关系转移接续申请</t>
  </si>
  <si>
    <t>12440500753673592H4442111708000</t>
  </si>
  <si>
    <t>广东省集中式城乡居民养老保险信息系统</t>
  </si>
  <si>
    <t>https://ggfw.hrss.gd.gov.cn/gdggfw-service/service/cxjbfw/businessGuideline.shtml?developCode=GT_CXZY_2&amp;is=0&amp;areaCode=440500&amp;gdbsTokenId=</t>
  </si>
  <si>
    <t>城乡居民养老保险参保登记</t>
  </si>
  <si>
    <t>12440500753673592H4442111750001</t>
  </si>
  <si>
    <t>广东省集中式人力资源和社会保障一体化信息系统</t>
  </si>
  <si>
    <t>https://ggfw.hrss.gd.gov.cn/gdggfw-service/service/cxjbfw/businessGuideline.shtml?developCode=GT_DYHDFF_05&amp;is=0&amp;areaCode=440500&amp;gdbsTokenId=</t>
  </si>
  <si>
    <t>城乡居民养老保险待遇申领</t>
  </si>
  <si>
    <t>12440500753673592H4442111648000</t>
  </si>
  <si>
    <t>https://ggfw.hrss.gd.gov.cn/gdggfw-service/service/cxjbfw/businessGuideline.shtml?developCode=GT_DYHDFF_01&amp;is=0&amp;areaCode=440500&amp;gdbsTokenId=</t>
  </si>
  <si>
    <t>城乡居民养老保险注销登记</t>
  </si>
  <si>
    <t>12440500753673592H4442111707000</t>
  </si>
  <si>
    <t>城镇职工基本养老保险关系转移接续申请</t>
  </si>
  <si>
    <t>12440500753673592H4442111681000</t>
  </si>
  <si>
    <t>https://ggfw.hrss.gd.gov.cn/gdggfw-qy-service/service/ywslpt/service_details.shtml?developCode=GT_SI_Y_GXZRZC_44&amp;is=0&amp;checkService=3&amp;areaCode=440500&amp;gdbsTokenId=</t>
  </si>
  <si>
    <t>城镇职工基本养老保险与城乡居民基本养老保险制度衔接申请</t>
  </si>
  <si>
    <t>12440500753673592H4442111675000</t>
  </si>
  <si>
    <t>https://ggfw.hrss.gd.gov.cn/gdggfw-service/service/cxjbfw/businessGuideline.shtml?developCode=GT_CXZY_3&amp;is=0&amp;areaCode=440500&amp;gdbsTokenId=</t>
  </si>
  <si>
    <t>机关事业参保单位社会保险信息变更</t>
  </si>
  <si>
    <t>12440500753673592H4442111661001</t>
  </si>
  <si>
    <t>广东省集中式机关事业单位养老保险信息系统</t>
  </si>
  <si>
    <t>https://jgwb.gdsi.gov.cn/jbwtqt/netHallLoginAction!singleLogin.do?Page=ACB_02</t>
  </si>
  <si>
    <t>企业参保单位社会保险信息变更</t>
  </si>
  <si>
    <t>12440500753673592H4442111661002</t>
  </si>
  <si>
    <t>https://ggfw.hrss.gd.gov.cn/gdggfw-qy-service/service/ywslpt/service_details.shtml?developCode=GT_SI_X_DJYW_45&amp;is=0&amp;areaCode=440500&amp;gdbsTokenId=</t>
  </si>
  <si>
    <t>单位参保证明查询打印</t>
  </si>
  <si>
    <t>12440500753673592H4442111671001</t>
  </si>
  <si>
    <t>https://ggfw.hrss.gd.gov.cn/gdggfw-qy-service/service/ywslpt/service_details.shtml?developCode=DWCBZMCXPRINT&amp;is=0&amp;areaCode=440500&amp;gdbsTokenId=</t>
  </si>
  <si>
    <t>多重养老保险关系个人账户退费</t>
  </si>
  <si>
    <t>12440500753673592H4442111740000</t>
  </si>
  <si>
    <t>https://ggfw.hrss.gd.gov.cn/gdggfw-qy-service/service/ywslpt/service_details.shtml?developCode=GT_SI_Y_GXZRZC_65&amp;is=0&amp;checkService=9&amp;areaCode=440500&amp;gdbsTokenId=</t>
  </si>
  <si>
    <t>非本省户籍人员一次性失业保险金申领</t>
  </si>
  <si>
    <t>12440500753673592H4442111704000</t>
  </si>
  <si>
    <t>https://ggfw.hrss.gd.gov.cn/gdggfw-qy-service/service/ywslpt/service_details.shtml?developCode=GT_SI_I_SYDYGT_24&amp;is=0&amp;areaCode=440500</t>
  </si>
  <si>
    <t>城乡居民养老保险个人信息变更</t>
  </si>
  <si>
    <t>12440500753673592H4442111662002</t>
  </si>
  <si>
    <t>https://ggfw.hrss.gd.gov.cn/gdggfw-service/service/cxjbfw/businessGuideline.shtml?developCode=GT_CBDJJF_16&amp;is=0&amp;areaCode=440500&amp;gdbsTokenId=</t>
  </si>
  <si>
    <t>工伤保险个人基本信息变更</t>
  </si>
  <si>
    <t>12440500753673592H4442111662004</t>
  </si>
  <si>
    <t>https://ggfw.hrss.gd.gov.cn/gdggfw-qy-service/service/ywslpt/service_details.shtml?developCode=GT_SI_R_GSDYGT_31&amp;is=0&amp;areaCode=440500&amp;gdbsTokenId=</t>
  </si>
  <si>
    <t>机关事业单位参保人员信息变更</t>
  </si>
  <si>
    <t>12440500753673592H4442111662001</t>
  </si>
  <si>
    <t>https://jgwb.gdsi.gov.cn/jbwtqt/netHallLoginAction!singleLogin.do?Page=ACB_10</t>
  </si>
  <si>
    <t>企业职工个人社会保险信息变更</t>
  </si>
  <si>
    <t>12440500753673592H4442111662003</t>
  </si>
  <si>
    <t>https://ggfw.hrss.gd.gov.cn/gdggfw-qy-service/service/ywslpt/service_details.shtml?developCode=GT_SI_X_DJYW_42&amp;is=0&amp;areaCode=440500&amp;gdbsTokenId=</t>
  </si>
  <si>
    <t>失业保险个人基本信息变更</t>
  </si>
  <si>
    <t>12440500753673592H4442111662006</t>
  </si>
  <si>
    <t>https://ggfw.hrss.gd.gov.cn/gdggfw-qy-service/service/ywslpt/service_details.shtml?developCode=GT_SI_I_SYDYGT_6&amp;is=0&amp;areaCode=440500&amp;gdbsTokenId=</t>
  </si>
  <si>
    <t>个人权益记录（参保证明）查询打印</t>
  </si>
  <si>
    <t>12440500753673592H4442111672001</t>
  </si>
  <si>
    <t>https://ggfw.hrss.gd.gov.cn/gdggfw-qy-service/service/ywslpt/service_details.shtml?developCode=GRQYJLPRINT&amp;is=0&amp;checkService=1&amp;areaCode=440500&amp;gdbsTokenId=</t>
  </si>
  <si>
    <t>城乡居民养老保险个人账户一次性待遇申领</t>
  </si>
  <si>
    <t>12440500753673592H4442111666003</t>
  </si>
  <si>
    <t>机关事业单位养老保险个人账户一次性待遇申领</t>
  </si>
  <si>
    <t>12440500753673592H4442111666001</t>
  </si>
  <si>
    <t>https://jgwb.gdsi.gov.cn/jbwtqt/netHallLoginAction!singleLogin.do?Page=ICB_01</t>
  </si>
  <si>
    <t>工伤保险待遇变更（工伤保险长期待遇停发/续发、工伤保险待遇重核）</t>
  </si>
  <si>
    <t>12440500753673592H4442111683001</t>
  </si>
  <si>
    <t>https://ggfw.hrss.gd.gov.cn/gdggfw-qy-service/service/ywslpt/service_details.shtml?developCode=GT_SI_R_GSDYGT_55&amp;is=0&amp;areaCode=440500&amp;gdbsTokenId=</t>
  </si>
  <si>
    <t>工伤保险辅助器具配置(更换)核付确认与备案</t>
  </si>
  <si>
    <t>12440500753673592H4442111674001</t>
  </si>
  <si>
    <t>https://ggfw.hrss.gd.gov.cn/gdggfw-qy-service/service/ywslpt/service_details.shtml?developCode=GT_SI_R_GSDYGT_45&amp;is=0&amp;areaCode=440500&amp;gdbsTokenId=</t>
  </si>
  <si>
    <t>工伤保险辅助器具配置协议机构的确认</t>
  </si>
  <si>
    <t>12440500753673592H4442111654000</t>
  </si>
  <si>
    <t>工伤保险康复服务协议机构的确认</t>
  </si>
  <si>
    <t>12440500753673592H4442111653000</t>
  </si>
  <si>
    <t>https://ggfw.hrss.gd.gov.cn/gdggfw-qy-service/service/ywslpt/service_details.shtml?developCode=GT_SI_R_GSDYGT_46&amp;is=0&amp;checkService=6&amp;areaCode=440500&amp;gdbsTokenId=</t>
  </si>
  <si>
    <t>工伤保险市外交通食宿费申领</t>
  </si>
  <si>
    <t>12440500753673592H4442111677001</t>
  </si>
  <si>
    <t>https://ggfw.hrss.gd.gov.cn/gdggfw-qy-service/service/ywslpt/service_details.shtml?developCode=GT_SI_R_GSDYGT_30&amp;is=0&amp;areaCode=440500&amp;gdbsTokenId=</t>
  </si>
  <si>
    <t>工伤保险市外转诊转院申请确认</t>
  </si>
  <si>
    <t>12440500753673592H4442111673001</t>
  </si>
  <si>
    <t>https://ggfw.hrss.gd.gov.cn/gdggfw-qy-service/service/ywslpt/service_details.shtml?developCode=GT_SI_R_GSDYGT_23&amp;is=0&amp;areaCode=440500&amp;gdbsTokenId=</t>
  </si>
  <si>
    <t>工伤保险医疗服务协议机构的确认</t>
  </si>
  <si>
    <t>12440500753673592H4442111652000</t>
  </si>
  <si>
    <t>https://ggfw.hrss.gd.gov.cn/gdggfw-qy-service/service/ywslpt/service_details.shtml?developCode=GT_SI_R_GSDYGT_46&amp;is=0&amp;checkService=5&amp;areaCode=440500&amp;gdbsTokenId=</t>
  </si>
  <si>
    <t>工伤保险住院伙食补助费申领</t>
  </si>
  <si>
    <t>12440500753673592H4442111676001</t>
  </si>
  <si>
    <t>https://ggfw.hrss.gd.gov.cn/gdggfw-qy-service/service/ywslpt/service_details.shtml?developCode=GT_SI_R_GSDYGT_36&amp;is=0&amp;areaCode=440500&amp;gdbsTokenId=</t>
  </si>
  <si>
    <t>工伤医疗/康复/辅助器具配置费用申报</t>
  </si>
  <si>
    <t>12440500753673592H4442111036001</t>
  </si>
  <si>
    <t>https://ggfw.hrss.gd.gov.cn/gdggfw-qy-service/service/ywslpt/service_details.shtml?developCode=GT_SI_R_GSDYGT_48&amp;is=0&amp;areaCode=440500&amp;gdbsTokenId=</t>
  </si>
  <si>
    <t>工伤异地居住（就医）备案</t>
  </si>
  <si>
    <t>12440500753673592H4442111669001</t>
  </si>
  <si>
    <t>https://ggfw.hrss.gd.gov.cn/gdggfw-qy-service/service/ywslpt/service_details.shtml?developCode=GT_SI_R_GSDYGT_22&amp;is=0&amp;areaCode=440500&amp;gdbsTokenId=</t>
  </si>
  <si>
    <t>工伤职工和供养亲属领取工伤保险长期待遇资格认证</t>
  </si>
  <si>
    <t>12440500753673592H4442111684001</t>
  </si>
  <si>
    <t>https://ggfw.hrss.gd.gov.cn/gdggfw-qy-service/service/ywslpt/service_details.shtml?developCode=GT_SI_R_GSDYGT_33&amp;is=0&amp;areaCode=440500&amp;gdbsTokenId=</t>
  </si>
  <si>
    <t>工亡待遇申领</t>
  </si>
  <si>
    <t>12440500753673592H4442111680001</t>
  </si>
  <si>
    <t>https://ggfw.hrss.gd.gov.cn/gdggfw-qy-service/service/ywslpt/service_details.shtml?developCode=GT_SI_R_GSDYGT_25&amp;is=0&amp;areaCode=440500&amp;gdbsTokenId=</t>
  </si>
  <si>
    <t>核定失业人员停领失业保险待遇</t>
  </si>
  <si>
    <t>12440500753673592H4442111705000</t>
  </si>
  <si>
    <t>https://ggfw.hrss.gd.gov.cn/gdggfw-qy-service/service/ywslpt/service_details.shtml?developCode=GT_SI_I_SYDYGT_40&amp;is=0&amp;areaCode=440500&amp;gdbsTokenId=</t>
  </si>
  <si>
    <t>恢复城乡居民养老保险待遇申请</t>
  </si>
  <si>
    <t>12440500753673592H4442111553003</t>
  </si>
  <si>
    <t>https://ggfw.hrss.gd.gov.cn/gdggfw-service/service/cxjbfw/businessGuideline.shtml?developCode=GT_DYHDFF_09&amp;is=0&amp;areaCode=440500&amp;gdbsTokenId=</t>
  </si>
  <si>
    <t>恢复企业职工养老保险待遇申请</t>
  </si>
  <si>
    <t>12440500753673592H4442111553005</t>
  </si>
  <si>
    <t>https://ggfw.hrss.gd.gov.cn/gdggfw-qy-service/service/ywslpt/service_details.shtml?developCode=GT_SI_E_YLDYGT_39&amp;is=0&amp;areaCode=440500&amp;gdbsTokenId=</t>
  </si>
  <si>
    <t>机关事业单位基本养老保险与城镇企业职工基本养老保险互转申请</t>
  </si>
  <si>
    <t>12440500753673592H4442111659000</t>
  </si>
  <si>
    <t>https://ggfw.hrss.gd.gov.cn/gdggfw-qy-service/service/ywslpt/service_details.shtml?developCode=QYZJG&amp;is=0&amp;areaCode=440500&amp;gdbsTokenId=</t>
  </si>
  <si>
    <t>机关事业单位社会保险登记</t>
  </si>
  <si>
    <t>12440500753673592H4442111710001</t>
  </si>
  <si>
    <t>https://jgwb.gdsi.gov.cn/jbwtqt/netHallLoginAction!singleLogin.do?Page=ACB_01</t>
  </si>
  <si>
    <t>机关事业单位养老保险关系转移接续申请</t>
  </si>
  <si>
    <t>12440500753673592H4442111651000</t>
  </si>
  <si>
    <t>https://jgwb.gdsi.gov.cn/jbwtqt/netHallLoginAction!singleLogin.do?Page=ICB_03</t>
  </si>
  <si>
    <t>机关事业单位基本养老保险参保人员增减变动</t>
  </si>
  <si>
    <t>12440500753673592H4442111663001</t>
  </si>
  <si>
    <t>https://jgwb.gdsi.gov.cn/jbwtqt/netHallLoginAction!singleLogin.do?Page=ACB_04</t>
  </si>
  <si>
    <t>退役军人养老保险关系转移接续申请</t>
  </si>
  <si>
    <t>12440500753673592H4442111668002</t>
  </si>
  <si>
    <t>https://ggfw.hrss.gd.gov.cn/gdggfw-qy-service/service/ywslpt/service_details.shtml?developCode=GT_SI_Y_GXZRZC_35&amp;is=0&amp;checkService=8&amp;areaCode=440500&amp;gdbsTokenId=</t>
  </si>
  <si>
    <t>未就业随军配偶养老保险关系转移接续申请</t>
  </si>
  <si>
    <t>12440500753673592H4442111668003</t>
  </si>
  <si>
    <t>https://ggfw.hrss.gd.gov.cn/gdggfw-qy-service/service/ywslpt/service_details.shtml?developCode=GT_SI_Y_GXZRZC_44&amp;is=0&amp;checkService=8&amp;areaCode=440500&amp;gdbsTokenId=</t>
  </si>
  <si>
    <t>城乡居民领取养老保险待遇资格认证</t>
  </si>
  <si>
    <t>12440500753673592H4442111003005</t>
  </si>
  <si>
    <t>https://ggfw.hrss.gd.gov.cn/gdggfw-service/service/cxjbfw/businessGuideline.shtml?developCode=DYZGRZ&amp;is=0&amp;areaCode=440500&amp;gdbsTokenId=</t>
  </si>
  <si>
    <t>机关事业单位人员领取养老保险待遇资格认证</t>
  </si>
  <si>
    <t>12440500753673592H4442111003001</t>
  </si>
  <si>
    <t>https://jgwb.gdsi.gov.cn/jbwtqt/netHallLoginAction!singleLogin.do?Page=ICB_04</t>
  </si>
  <si>
    <t>企业职工领取养老保险待遇资格认证</t>
  </si>
  <si>
    <t>12440500753673592H4442111003003</t>
  </si>
  <si>
    <t>https://ggfw.hrss.gd.gov.cn/gdggfw-qy-service/service/ywslpt/service_details.shtml?developCode=YLZGRZ&amp;is=0&amp;areaCode=440500&amp;gdbsTokenId=</t>
  </si>
  <si>
    <t>领取失业保险待遇期间死亡丧葬补助金和抚恤金申领</t>
  </si>
  <si>
    <t>12440500753673592H4442111690000</t>
  </si>
  <si>
    <t>https://ggfw.hrss.gd.gov.cn/gdggfw-qy-service/service/ywslpt/service_details.shtml?developCode=GT_SI_I_SYDYGT_26&amp;is=0&amp;areaCode=440500</t>
  </si>
  <si>
    <t>企业职工个人缴费记录合并</t>
  </si>
  <si>
    <t>12440500753673592H4442111103000</t>
  </si>
  <si>
    <t>https://ggfw.hrss.gd.gov.cn/gdggfw-qy-service/service/ywslpt/service_details.shtml?developCode=GT_SI_X_DJYW_47&amp;is=0&amp;areaCode=440500&amp;gdbsTokenId=</t>
  </si>
  <si>
    <t>企业职工个人缴费历史更正</t>
  </si>
  <si>
    <t>12440500753673592H4442111658001</t>
  </si>
  <si>
    <t>https://ggfw.hrss.gd.gov.cn/gdggfw-qy-service/service/ywslpt/service_details.shtml?developCode=GT_SI_X_DJYW_36&amp;is=0&amp;areaCode=440500&amp;gdbsTokenId=</t>
  </si>
  <si>
    <t>企业职工社会保险费欠费补缴申报</t>
  </si>
  <si>
    <t>12440500753673592H4442111646000</t>
  </si>
  <si>
    <t>https://ggfw.hrss.gd.gov.cn/gdggfw-qy-service/service/ywslpt/service_details.shtml?developCode=GT_SI_Z_BTYWGT_49&amp;is=0&amp;areaCode=440500&amp;gdbsTokenId=</t>
  </si>
  <si>
    <t>企业职工养老保险待遇重核申请</t>
  </si>
  <si>
    <t>12440500753673592H4442111559001</t>
  </si>
  <si>
    <t>https://ggfw.hrss.gd.gov.cn/gdggfw-qy-service/service/ywslpt/service_details.shtml?developCode=GT_SI_E_YLDYGT_29&amp;is=0&amp;areaCode=440500</t>
  </si>
  <si>
    <t>企业职工一次性养老保险待遇申领</t>
  </si>
  <si>
    <t>12440500753673592H4442111686001</t>
  </si>
  <si>
    <t>https://ggfw.hrss.gd.gov.cn/gdggfw-qy-service/service/ywslpt/service_details.shtml?developCode=GT_SI_E_YLDYGT_37&amp;is=0&amp;areaCode=440500&amp;gdbsTokenId=</t>
  </si>
  <si>
    <t>企业职工重复缴费退款</t>
  </si>
  <si>
    <t>12440500753673592H4442111865001</t>
  </si>
  <si>
    <t>https://ggfw.hrss.gd.gov.cn/gdggfw-qy-service/service/ywslpt/service_details.shtml?developCode=GT_SI_Z_BTYWGT_55&amp;is=0&amp;areaCode=440500&amp;gdbsTokenId=</t>
  </si>
  <si>
    <t>伤残待遇申领（一次性伤残补助金、伤残津贴和生活护理费）</t>
  </si>
  <si>
    <t>12440500753673592H4442111742000</t>
  </si>
  <si>
    <t>https://ggfw.hrss.gd.gov.cn/gdggfw-qy-service/service/ywslpt/service_details.shtml?developCode=GT_SI_R_GSDYGT_29&amp;is=0&amp;areaCode=440500&amp;gdbsTokenId=</t>
  </si>
  <si>
    <t>城乡居民养老保险费断缴补缴申报</t>
  </si>
  <si>
    <t>12440500753673592H4442111645001</t>
  </si>
  <si>
    <t>https://ggfw.hrss.gd.gov.cn/gdggfw-service/service/cxjbfw/businessGuideline.shtml?developCode=GT_CBDJJF_26&amp;is=0&amp;areaCode=440500&amp;gdbsTokenId=</t>
  </si>
  <si>
    <t>企业职工社会保险费断缴补缴申报</t>
  </si>
  <si>
    <t>12440500753673592H4442111645002</t>
  </si>
  <si>
    <t>https://ggfw.hrss.gd.gov.cn/gdggfw-qy-service/service/ywslpt/service_details.shtml?developCode=GT_SI_Z_BTYWGT_57&amp;is=0&amp;areaCode=440500&amp;gdbsTokenId=</t>
  </si>
  <si>
    <t>城乡居民养老保险缴费申报</t>
  </si>
  <si>
    <t>12440500753673592H4442111664003</t>
  </si>
  <si>
    <t>https://ggfw.hrss.gd.gov.cn/gdggfw-service/service/cxjbfw/businessGuideline.shtml?developCode=GT_CBDJJF_06&amp;is=0&amp;areaCode=440500&amp;gdbsTokenId=</t>
  </si>
  <si>
    <t>机关事业单位养老保险参保人员缴费变更</t>
  </si>
  <si>
    <t>12440500753673592H4442111664002</t>
  </si>
  <si>
    <t>https://jgwb.gdsi.gov.cn/jbwtqt/netHallLoginAction!singleLogin.do?Page=ACB_08</t>
  </si>
  <si>
    <t>机关事业单位养老保险年度缴费工资申报</t>
  </si>
  <si>
    <t>12440500753673592H4442111664001</t>
  </si>
  <si>
    <t>https://jgwb.gdsi.gov.cn/jbwtqt/netHallLoginAction!singleLogin.do?Page=ACB_06</t>
  </si>
  <si>
    <t>失业保险关系转移接续申请</t>
  </si>
  <si>
    <t>12440500753673592H4442111696000</t>
  </si>
  <si>
    <t>https://ggfw.hrss.gd.gov.cn/gdggfw-qy-service/service/ywslpt/service_details.shtml?developCode=SYBX&amp;is=0&amp;areaCode=440500&amp;gdbsTokenId=</t>
  </si>
  <si>
    <t>失业保险技能提升补贴申领</t>
  </si>
  <si>
    <t>12440500753673592H4442111698000</t>
  </si>
  <si>
    <t>https://ggfw.hrss.gd.gov.cn/gdggfw-service/service/syjnbt/toJntsbtsqinfo.shtml?gdbsTokenId=</t>
  </si>
  <si>
    <t>失业保险金申领</t>
  </si>
  <si>
    <t>12440500753673592H4442111689000</t>
  </si>
  <si>
    <t>https://ggfw.hrss.gd.gov.cn/gdggfw-qy-service/service/ywslpt/service_details.shtml?developCode=GT_SI_I_SYDYGT_23&amp;is=0&amp;areaCode=440500</t>
  </si>
  <si>
    <t>失业人员稳定就业后一次性失业保险金申领</t>
  </si>
  <si>
    <t>12440500753673592H4442111701000</t>
  </si>
  <si>
    <t>https://ggfw.hrss.gd.gov.cn/gdggfw-qy-service/service/ywslpt/service_details.shtml?developCode=GT_SI_I_SYDYGT_38&amp;is=0&amp;areaCode=440500&amp;gdbsTokenId=</t>
  </si>
  <si>
    <t>失业人员自主创业后一次性失业保险金申领</t>
  </si>
  <si>
    <t>12440500753673592H4442111702000</t>
  </si>
  <si>
    <t>https://ggfw.hrss.gd.gov.cn/gdggfw-qy-service/service/ywslpt/service_details.shtml?developCode=GT_SI_I_SYDYGT_42&amp;is=0&amp;areaCode=440500&amp;gdbsTokenId=</t>
  </si>
  <si>
    <t>养老保险参保缴费凭证申请</t>
  </si>
  <si>
    <t>12440500753673592H4442111660000</t>
  </si>
  <si>
    <t>https://ggfw.hrss.gd.gov.cn/gdggfw-qy-service/service/ywslpt/service_details.shtml?developCode=YLBXCBPZSQ&amp;is=0&amp;areaCode=440500&amp;gdbsTokenId=</t>
  </si>
  <si>
    <t>企业职工养老保险死亡待遇申领</t>
  </si>
  <si>
    <t>12440500753673592H4442111761003</t>
  </si>
  <si>
    <t>https://ggfw.hrss.gd.gov.cn/gdggfw-qy-service/service/ywslpt/service_details.shtml?developCode=GT_SI_E_YLDYGT_65&amp;is=0&amp;areaCode=440500&amp;gdbsTokenId=</t>
  </si>
  <si>
    <t>一次性工伤医疗补助金申请</t>
  </si>
  <si>
    <t>12440500753673592H4442111678001</t>
  </si>
  <si>
    <t>https://ggfw.hrss.gd.gov.cn/gdggfw-qy-service/service/ywslpt/service_details.shtml?developCode=GT_SI_R_GSDYGT_26&amp;is=0&amp;areaCode=440500&amp;gdbsTokenId=</t>
  </si>
  <si>
    <t>离开机关事业单位人员一次性缴费申报</t>
  </si>
  <si>
    <t>12440500753673592H4442111746002</t>
  </si>
  <si>
    <t>https://ggfw.hrss.gd.gov.cn/gdggfw-qy-service/service/ywslpt/service_details.shtml?developCode=GT_SI_Z_BTYWGT_74&amp;is=0&amp;checkService=2&amp;areaCode=440500&amp;gdbsTokenId=</t>
  </si>
  <si>
    <t>企业未参保人员一次性缴费申报</t>
  </si>
  <si>
    <t>12440500753673592H4442111746003</t>
  </si>
  <si>
    <t>https://ggfw.hrss.gd.gov.cn/gdggfw-qy-service/service/ywslpt/service_details.shtml?developCode=GT_SI_Z_BTYWGT_74&amp;is=0&amp;checkService=3&amp;areaCode=440500&amp;gdbsTokenId=</t>
  </si>
  <si>
    <t>早期离开国有集体企业人员一次性缴费申报</t>
  </si>
  <si>
    <t>12440500753673592H4442111746001</t>
  </si>
  <si>
    <t>https://ggfw.hrss.gd.gov.cn/gdggfw-qy-service/service/ywslpt/service_details.shtml?developCode=GT_SI_Z_BTYWGT_74&amp;is=0&amp;checkService=1&amp;areaCode=440500&amp;gdbsTokenId=</t>
  </si>
  <si>
    <t>早期下乡知青一次性缴费申报</t>
  </si>
  <si>
    <t>12440500753673592H4442111746005</t>
  </si>
  <si>
    <t>https://ggfw.hrss.gd.gov.cn/gdggfw-qy-service/service/ywslpt/service_details.shtml?developCode=GT_SI_Z_BTYWGT_74&amp;is=0&amp;checkService=5&amp;areaCode=440500&amp;gdbsTokenId=</t>
  </si>
  <si>
    <t>宗教教职人员一次性缴费申报</t>
  </si>
  <si>
    <t>12440500753673592H4442111746004</t>
  </si>
  <si>
    <t>https://ggfw.hrss.gd.gov.cn/gdggfw-qy-service/service/ywslpt/service_details.shtml?developCode=GT_SI_Z_BTYWGT_74&amp;is=0&amp;checkService=4&amp;areaCode=440500&amp;gdbsTokenId=</t>
  </si>
  <si>
    <t>一次性趸缴职工养老保险费申报</t>
  </si>
  <si>
    <t>12440500753673592H4442111647000</t>
  </si>
  <si>
    <t>https://ggfw.hrss.gd.gov.cn/gdggfw-qy-service/service/ywslpt/service_details.shtml?developCode=GT_SI_Z_BTYWGT_69&amp;is=0&amp;areaCode=440500&amp;gdbsTokenId=</t>
  </si>
  <si>
    <t>暂停城乡居民养老保险待遇申请</t>
  </si>
  <si>
    <t>12440500753673592H4442111685002</t>
  </si>
  <si>
    <t>https://ggfw.hrss.gd.gov.cn/gdggfw-service/service/cxjbfw/businessGuideline.shtml?developCode=GT_DYHDFF_08&amp;is=0&amp;areaCode=440500&amp;gdbsTokenId=</t>
  </si>
  <si>
    <t>暂停企业职工养老保险待遇申请</t>
  </si>
  <si>
    <t>12440500753673592H4442111685001</t>
  </si>
  <si>
    <t>https://ggfw.hrss.gd.gov.cn/gdggfw-qy-service/service/ywslpt/service_details.shtml?developCode=GT_SI_E_YLDYGT_44&amp;is=0&amp;areaCode=440500&amp;gdbsTokenId=</t>
  </si>
  <si>
    <t>机关事业单位养老保险待遇申领</t>
  </si>
  <si>
    <t>12440500753673592H4442111665001</t>
  </si>
  <si>
    <t>https://jgwb.gdsi.gov.cn/jbwtqt/netHallLoginAction!singleLogin.do?Page=ICB_05</t>
  </si>
  <si>
    <t>企业职工基本养老金申领</t>
  </si>
  <si>
    <t>12440500753673592H4442111665002</t>
  </si>
  <si>
    <t>https://ggfw.hrss.gd.gov.cn/gdggfw-service/service/ywslpt/ywslpt_index.shtml?developCode=GT_SI_E_YLDYGT_36&amp;is=0&amp;checkService=1&amp;areaCode=449900</t>
  </si>
  <si>
    <t>企业职工养老保险个人账户一次性待遇申领</t>
  </si>
  <si>
    <t>12440500753673592H4442111666002</t>
  </si>
  <si>
    <t>https://ggfw.hrss.gd.gov.cn/gdggfw-qy-service/service/ywslpt/service_details.shtml?developCode=GT_SI_E_YLDYGT_28&amp;is=0&amp;areaCode=440500&amp;gdbsTokenId=</t>
  </si>
  <si>
    <t>企业职工历史信息审核申请</t>
  </si>
  <si>
    <t>12440500753673592H4442111687001</t>
  </si>
  <si>
    <t>https://ggfw.hrss.gd.gov.cn/gdggfw-qy-service/service/ywslpt/service_details.shtml?developCode=GT_SI_E_YLDYGT_42&amp;is=0&amp;areaCode=440500&amp;gdbsTokenId=</t>
  </si>
  <si>
    <t>企业职工从事特殊工种提前退休申请</t>
  </si>
  <si>
    <t>12440500753673592H4442111469003</t>
  </si>
  <si>
    <t>汕头市医疗保障事业管理中心潮南分中心</t>
  </si>
  <si>
    <t>城乡居民参保登记</t>
  </si>
  <si>
    <t>TE440500ST050013VV4442189207003</t>
  </si>
  <si>
    <t>粤医保</t>
  </si>
  <si>
    <t>常驻异地工作人员备案</t>
  </si>
  <si>
    <t>TE440500ST050013VV4442189210003</t>
  </si>
  <si>
    <t>异地安置退休人员备案</t>
  </si>
  <si>
    <t>TE440500ST050013VV4442189210001</t>
  </si>
  <si>
    <t>异地长期居住人员备案</t>
  </si>
  <si>
    <t>TE440500ST050013VV4442189210002</t>
  </si>
  <si>
    <t>异地转诊人员备案</t>
  </si>
  <si>
    <t>TE440500ST050013VV444218921000401</t>
  </si>
  <si>
    <t>参保人员参保信息查询</t>
  </si>
  <si>
    <t>TE440500ST050013VV444218920800201</t>
  </si>
  <si>
    <t>出具《参保凭证》</t>
  </si>
  <si>
    <t>TE440500ST050013VV4442189209001</t>
  </si>
  <si>
    <t>转移接续手续办理</t>
  </si>
  <si>
    <t>TE440500ST050013VV4442189209002</t>
  </si>
  <si>
    <t>汕头市潮南区残疾人联合会</t>
  </si>
  <si>
    <t>《中华人民共和国残疾人证》残损换新</t>
  </si>
  <si>
    <t>13440514757871473J4442169060000</t>
  </si>
  <si>
    <t>全国残联信息化服务平台</t>
  </si>
  <si>
    <t>《中华人民共和国残疾人证》到期换证</t>
  </si>
  <si>
    <t>13440514757871473J444216900C000</t>
  </si>
  <si>
    <t>《中华人民共和国残疾人证》挂失补办</t>
  </si>
  <si>
    <t>13440514757871473J4442169058000</t>
  </si>
  <si>
    <t>《中华人民共和国残疾人证》类别/等级变更</t>
  </si>
  <si>
    <t>13440514757871473J4442169017000</t>
  </si>
  <si>
    <t>《中华人民共和国残疾人证》迁移</t>
  </si>
  <si>
    <t>13440514757871473J4442169065000</t>
  </si>
  <si>
    <t>《中华人民共和国残疾人证》新办证申请</t>
  </si>
  <si>
    <t>13440514757871473J4442169016000</t>
  </si>
  <si>
    <t>《中华人民共和国残疾人证》注销</t>
  </si>
  <si>
    <t>13440514757871473J4442169059000</t>
  </si>
  <si>
    <t>《中华人民共和国残疾人证》资料更新</t>
  </si>
  <si>
    <t>13440514757871473J444216900B000</t>
  </si>
  <si>
    <t>南粤扶残助学工程</t>
  </si>
  <si>
    <t>13440514757871473J4442169015000</t>
  </si>
  <si>
    <t>粤财扶助</t>
  </si>
  <si>
    <t>https://czbt.czt.gd.gov.cn/#/home</t>
  </si>
  <si>
    <t>全国残疾人按比例就业情况联网认证</t>
  </si>
  <si>
    <t>13440514757871473J4442169014000</t>
  </si>
  <si>
    <t>按比例联网认证申办系统</t>
  </si>
  <si>
    <t>https://tyrz.gd.gov.cn/pscp/sso/static/?client_id=tyrz_gdcjrjylwrz&amp;redirect_uri=https%3A%2F%2Fnskstb.gddpf.org.cn%3A8443%2Fwbxt%2Fssologin&amp;response_type=code&amp;scope=all&amp;service=initService</t>
  </si>
  <si>
    <t>汕头市烟草专卖局潮南区分局</t>
  </si>
  <si>
    <t>烟草专卖零售许可证变更</t>
  </si>
  <si>
    <t>91440514MA54P37C704440149001002</t>
  </si>
  <si>
    <t>烟草专卖零售许可证网上申报系统</t>
  </si>
  <si>
    <t xml:space="preserve">https://xkz.gd.tobacco.com.cn/govliconline/index.jsp </t>
  </si>
  <si>
    <t>烟草专卖零售许可证补办（便利店）</t>
  </si>
  <si>
    <t>91440514MA54P37C70444014900100709</t>
  </si>
  <si>
    <t>烟草专卖零售许可证补办（超市）</t>
  </si>
  <si>
    <t>91440514MA54P37C70444014900100712</t>
  </si>
  <si>
    <t>烟草专卖零售许可证补办（其他）</t>
  </si>
  <si>
    <t>91440514MA54P37C70444014900100714</t>
  </si>
  <si>
    <t>烟草专卖零售许可证补办（商场）</t>
  </si>
  <si>
    <t>91440514MA54P37C70444014900100711</t>
  </si>
  <si>
    <t>烟草专卖零售许可证补办（食杂店）</t>
  </si>
  <si>
    <t>91440514MA54P37C70444014900100708</t>
  </si>
  <si>
    <t>烟草专卖零售许可证补办（烟酒商店）</t>
  </si>
  <si>
    <t>91440514MA54P37C70444014900100710</t>
  </si>
  <si>
    <t>烟草专卖零售许可证补办（娱乐服务类）</t>
  </si>
  <si>
    <t>91440514MA54P37C70444014900100713</t>
  </si>
  <si>
    <t>烟草专卖零售许可证恢复营业（便利店）</t>
  </si>
  <si>
    <t>91440514MA54P37C70444014900100511</t>
  </si>
  <si>
    <t>烟草专卖零售许可证恢复营业（超市）</t>
  </si>
  <si>
    <t>91440514MA54P37C70444014900100512</t>
  </si>
  <si>
    <t>烟草专卖零售许可证恢复营业（其他）</t>
  </si>
  <si>
    <t>91440514MA54P37C70444014900100509</t>
  </si>
  <si>
    <t>烟草专卖零售许可证恢复营业（商场）</t>
  </si>
  <si>
    <t>91440514MA54P37C70444014900100513</t>
  </si>
  <si>
    <t>烟草专卖零售许可证恢复营业（食杂店）</t>
  </si>
  <si>
    <t>91440514MA54P37C70444014900100510</t>
  </si>
  <si>
    <t>烟草专卖零售许可证恢复营业（烟酒商店）</t>
  </si>
  <si>
    <t>91440514MA54P37C70444014900100514</t>
  </si>
  <si>
    <t>烟草专卖零售许可证恢复营业（娱乐服务业）</t>
  </si>
  <si>
    <t>91440514MA54P37C70444014900100508</t>
  </si>
  <si>
    <t>烟草专卖零售许可证停业(食杂店)</t>
  </si>
  <si>
    <t>91440514MA54P37C70444014900100413</t>
  </si>
  <si>
    <t>烟草专卖零售许可证停业（便利店）</t>
  </si>
  <si>
    <t>91440514MA54P37C70444014900100414</t>
  </si>
  <si>
    <t>烟草专卖零售许可证停业（超市）</t>
  </si>
  <si>
    <t>91440514MA54P37C70444014900100408</t>
  </si>
  <si>
    <t>烟草专卖零售许可证停业（其他）</t>
  </si>
  <si>
    <t>91440514MA54P37C70444014900100412</t>
  </si>
  <si>
    <t>烟草专卖零售许可证停业（商场）</t>
  </si>
  <si>
    <t>91440514MA54P37C70444014900100409</t>
  </si>
  <si>
    <t>烟草专卖零售许可证停业（烟酒商店）</t>
  </si>
  <si>
    <t>91440514MA54P37C70444014900100410</t>
  </si>
  <si>
    <t>烟草专卖零售许可证停业（娱乐服务业）</t>
  </si>
  <si>
    <t>91440514MA54P37C70444014900100411</t>
  </si>
  <si>
    <t>烟草专卖零售许可证歇业(食杂店)</t>
  </si>
  <si>
    <t>91440514MA54P37C70444014900100613</t>
  </si>
  <si>
    <t>烟草专卖零售许可证歇业（便利店）</t>
  </si>
  <si>
    <t>91440514MA54P37C70444014900100614</t>
  </si>
  <si>
    <t>烟草专卖零售许可证歇业（超市）</t>
  </si>
  <si>
    <t>91440514MA54P37C70444014900100610</t>
  </si>
  <si>
    <t>烟草专卖零售许可证歇业（其他）</t>
  </si>
  <si>
    <t>91440514MA54P37C70444014900100612</t>
  </si>
  <si>
    <t>烟草专卖零售许可证歇业（商场）</t>
  </si>
  <si>
    <t>91440514MA54P37C70444014900100609</t>
  </si>
  <si>
    <t>烟草专卖零售许可证歇业（烟酒商店）</t>
  </si>
  <si>
    <t>91440514MA54P37C70444014900100608</t>
  </si>
  <si>
    <t>烟草专卖零售许可证歇业（娱乐服务类）</t>
  </si>
  <si>
    <t>91440514MA54P37C70444014900100611</t>
  </si>
  <si>
    <t>烟草专卖零售许可证新办</t>
  </si>
  <si>
    <t>91440514MA54P37C704440149001001</t>
  </si>
  <si>
    <t>烟草专卖零售许可证延续</t>
  </si>
  <si>
    <t>91440514MA54P37C704440149001003</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</si>
</sst>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b/>
      <sz val="22"/>
      <color theme="1"/>
      <name val="宋体"/>
      <charset val="134"/>
      <scheme val="minor"/>
    </font>
    <font>
      <b/>
      <sz val="14"/>
      <color theme="1"/>
      <name val="宋体"/>
      <charset val="134"/>
      <scheme val="minor"/>
    </font>
    <font>
      <b/>
      <sz val="14"/>
      <color theme="1"/>
      <name val="宋体-简"/>
      <charset val="134"/>
    </font>
    <font>
      <sz val="11"/>
      <color indexed="8"/>
      <name val="宋体"/>
      <charset val="134"/>
      <scheme val="minor"/>
    </font>
    <font>
      <sz val="11"/>
      <color theme="1"/>
      <name val="宋体-简"/>
      <charset val="134"/>
    </font>
    <font>
      <sz val="11"/>
      <color theme="1"/>
      <name val="Segoe UI"/>
      <charset val="134"/>
    </font>
    <font>
      <sz val="11"/>
      <color rgb="FFFF0000"/>
      <name val="宋体-简"/>
      <charset val="134"/>
    </font>
    <font>
      <u/>
      <sz val="11"/>
      <color rgb="FF0000FF"/>
      <name val="宋体"/>
      <charset val="134"/>
      <scheme val="minor"/>
    </font>
    <font>
      <u/>
      <sz val="11"/>
      <color rgb="FF800080"/>
      <name val="宋体"/>
      <charset val="134"/>
      <scheme val="minor"/>
    </font>
    <font>
      <sz val="10"/>
      <color theme="1"/>
      <name val="宋体"/>
      <charset val="134"/>
      <scheme val="minor"/>
    </font>
    <font>
      <sz val="11"/>
      <name val="宋体"/>
      <charset val="134"/>
      <scheme val="minor"/>
    </font>
    <font>
      <sz val="11"/>
      <color indexed="8"/>
      <name val="宋体"/>
      <charset val="134"/>
    </font>
    <font>
      <sz val="11"/>
      <name val="宋体-简"/>
      <charset val="134"/>
    </font>
    <font>
      <u/>
      <sz val="11"/>
      <name val="宋体"/>
      <charset val="134"/>
      <scheme val="minor"/>
    </font>
    <font>
      <u/>
      <sz val="11"/>
      <color indexed="12"/>
      <name val="宋体"/>
      <charset val="134"/>
    </font>
    <font>
      <u/>
      <sz val="11"/>
      <color rgb="FF800080"/>
      <name val="宋体"/>
      <charset val="134"/>
    </font>
    <font>
      <sz val="10"/>
      <color indexed="8"/>
      <name val="宋体"/>
      <charset val="134"/>
      <scheme val="minor"/>
    </font>
    <font>
      <u/>
      <sz val="10"/>
      <color rgb="FF0000FF"/>
      <name val="宋体"/>
      <charset val="134"/>
      <scheme val="minor"/>
    </font>
    <font>
      <sz val="11"/>
      <color rgb="FFFF0000"/>
      <name val="宋体"/>
      <charset val="134"/>
      <scheme val="minor"/>
    </font>
    <font>
      <sz val="12"/>
      <color rgb="FF333333"/>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799981688894314"/>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diagonalDown="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6" borderId="12" applyNumberFormat="0" applyAlignment="0" applyProtection="0">
      <alignment vertical="center"/>
    </xf>
    <xf numFmtId="0" fontId="30" fillId="7" borderId="13" applyNumberFormat="0" applyAlignment="0" applyProtection="0">
      <alignment vertical="center"/>
    </xf>
    <xf numFmtId="0" fontId="31" fillId="7" borderId="12" applyNumberFormat="0" applyAlignment="0" applyProtection="0">
      <alignment vertical="center"/>
    </xf>
    <xf numFmtId="0" fontId="32" fillId="8"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0" fillId="0" borderId="0">
      <alignment vertical="center"/>
    </xf>
  </cellStyleXfs>
  <cellXfs count="64">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4" fillId="0" borderId="3"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3" xfId="6" applyFont="1" applyFill="1" applyBorder="1" applyAlignment="1">
      <alignment horizontal="center" vertical="center" wrapText="1"/>
    </xf>
    <xf numFmtId="0" fontId="9" fillId="0" borderId="3" xfId="6"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6"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3" xfId="0" applyFont="1" applyFill="1" applyBorder="1" applyAlignment="1">
      <alignment vertical="center" wrapText="1"/>
    </xf>
    <xf numFmtId="0" fontId="11" fillId="0" borderId="3" xfId="0" applyFont="1" applyFill="1" applyBorder="1" applyAlignment="1">
      <alignment vertical="center" wrapText="1"/>
    </xf>
    <xf numFmtId="0" fontId="11"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14" fillId="0" borderId="3" xfId="6"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0" fillId="0" borderId="8" xfId="0" applyFill="1" applyBorder="1" applyAlignment="1">
      <alignment vertical="center" wrapText="1"/>
    </xf>
    <xf numFmtId="0" fontId="0" fillId="2" borderId="3" xfId="0" applyFill="1" applyBorder="1" applyAlignment="1">
      <alignment horizontal="center" vertical="center" wrapText="1"/>
    </xf>
    <xf numFmtId="0" fontId="8" fillId="2" borderId="0" xfId="6" applyFont="1" applyFill="1" applyBorder="1" applyAlignment="1">
      <alignment horizontal="center" vertical="center" wrapText="1"/>
    </xf>
    <xf numFmtId="0" fontId="0" fillId="2" borderId="3" xfId="0" applyFill="1" applyBorder="1" applyAlignment="1">
      <alignment vertical="center" wrapText="1"/>
    </xf>
    <xf numFmtId="0" fontId="8" fillId="2" borderId="3" xfId="6" applyFont="1" applyFill="1" applyBorder="1" applyAlignment="1">
      <alignment horizontal="center" vertical="center" wrapText="1"/>
    </xf>
    <xf numFmtId="0" fontId="15" fillId="0" borderId="3" xfId="6" applyFont="1" applyFill="1" applyBorder="1" applyAlignment="1">
      <alignment horizontal="center" vertical="center" wrapText="1"/>
    </xf>
    <xf numFmtId="0" fontId="16" fillId="0" borderId="3" xfId="6" applyFont="1" applyFill="1" applyBorder="1" applyAlignment="1">
      <alignment horizontal="center" vertical="center" wrapText="1"/>
    </xf>
    <xf numFmtId="0" fontId="8" fillId="0" borderId="0" xfId="6" applyFont="1" applyFill="1" applyBorder="1" applyAlignment="1">
      <alignment horizontal="center" vertical="center" wrapText="1"/>
    </xf>
    <xf numFmtId="0" fontId="10" fillId="0" borderId="3" xfId="0" applyFont="1" applyFill="1" applyBorder="1" applyAlignment="1">
      <alignment vertical="center" wrapText="1"/>
    </xf>
    <xf numFmtId="0" fontId="17" fillId="0" borderId="6" xfId="0" applyFont="1" applyFill="1" applyBorder="1" applyAlignment="1">
      <alignment horizontal="center" vertical="center"/>
    </xf>
    <xf numFmtId="0" fontId="18" fillId="0" borderId="3" xfId="6" applyFont="1" applyFill="1" applyBorder="1" applyAlignment="1">
      <alignment horizontal="center" vertical="center" wrapText="1"/>
    </xf>
    <xf numFmtId="0" fontId="10" fillId="0" borderId="3" xfId="0" applyFont="1" applyBorder="1">
      <alignment vertical="center"/>
    </xf>
    <xf numFmtId="0" fontId="8" fillId="0" borderId="3" xfId="6" applyFont="1" applyBorder="1" applyAlignment="1">
      <alignment horizontal="center" vertical="center" wrapText="1"/>
    </xf>
    <xf numFmtId="0" fontId="11" fillId="0" borderId="0" xfId="0" applyFont="1" applyFill="1" applyBorder="1" applyAlignment="1">
      <alignment horizontal="center" vertical="center" wrapText="1"/>
    </xf>
    <xf numFmtId="0" fontId="0" fillId="0" borderId="4" xfId="0" applyFill="1" applyBorder="1" applyAlignment="1">
      <alignment vertical="center" wrapText="1"/>
    </xf>
    <xf numFmtId="0" fontId="0" fillId="0" borderId="3" xfId="0" applyFont="1" applyFill="1" applyBorder="1" applyAlignment="1">
      <alignment vertical="center" wrapText="1"/>
    </xf>
    <xf numFmtId="0" fontId="0" fillId="0" borderId="3" xfId="0" applyFont="1" applyFill="1" applyBorder="1" applyAlignment="1">
      <alignment vertical="top" wrapText="1"/>
    </xf>
    <xf numFmtId="0" fontId="19" fillId="0" borderId="3" xfId="0" applyFont="1" applyFill="1" applyBorder="1" applyAlignment="1">
      <alignment vertical="center" wrapText="1"/>
    </xf>
    <xf numFmtId="0" fontId="0" fillId="0" borderId="3" xfId="0" applyFill="1" applyBorder="1" applyAlignment="1">
      <alignment vertical="center"/>
    </xf>
    <xf numFmtId="0" fontId="0" fillId="3" borderId="3" xfId="0" applyFill="1" applyBorder="1" applyAlignment="1">
      <alignment vertical="center"/>
    </xf>
    <xf numFmtId="0" fontId="0" fillId="0" borderId="3" xfId="0" applyFill="1" applyBorder="1" applyAlignment="1">
      <alignment horizontal="center" vertical="center"/>
    </xf>
    <xf numFmtId="0" fontId="0" fillId="0" borderId="3" xfId="49" applyFill="1" applyBorder="1" applyAlignment="1">
      <alignment vertical="center" wrapText="1"/>
    </xf>
    <xf numFmtId="0" fontId="0" fillId="0" borderId="3" xfId="49" applyFill="1" applyBorder="1" applyAlignment="1">
      <alignment horizontal="center" vertical="center" wrapText="1"/>
    </xf>
    <xf numFmtId="0" fontId="4" fillId="0" borderId="6" xfId="49" applyFont="1" applyFill="1" applyBorder="1" applyAlignment="1">
      <alignment horizontal="center" vertical="center"/>
    </xf>
    <xf numFmtId="0" fontId="20" fillId="4" borderId="3" xfId="0" applyFont="1" applyFill="1" applyBorder="1" applyAlignment="1">
      <alignment vertical="center"/>
    </xf>
    <xf numFmtId="0" fontId="0" fillId="0" borderId="3" xfId="49"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0.png"/><Relationship Id="rId8" Type="http://schemas.openxmlformats.org/officeDocument/2006/relationships/image" Target="media/image9.png"/><Relationship Id="rId7" Type="http://schemas.openxmlformats.org/officeDocument/2006/relationships/image" Target="media/image8.pn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jpeg"/><Relationship Id="rId3" Type="http://schemas.openxmlformats.org/officeDocument/2006/relationships/image" Target="media/image4.png"/><Relationship Id="rId2" Type="http://schemas.openxmlformats.org/officeDocument/2006/relationships/image" Target="media/image3.png"/><Relationship Id="rId11" Type="http://schemas.openxmlformats.org/officeDocument/2006/relationships/image" Target="media/image12.png"/><Relationship Id="rId10" Type="http://schemas.openxmlformats.org/officeDocument/2006/relationships/image" Target="media/image11.jpe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9525</xdr:colOff>
      <xdr:row>276</xdr:row>
      <xdr:rowOff>15240</xdr:rowOff>
    </xdr:from>
    <xdr:to>
      <xdr:col>10</xdr:col>
      <xdr:colOff>692785</xdr:colOff>
      <xdr:row>276</xdr:row>
      <xdr:rowOff>692150</xdr:rowOff>
    </xdr:to>
    <xdr:pic>
      <xdr:nvPicPr>
        <xdr:cNvPr id="4" name="图片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4222730" y="342324690"/>
          <a:ext cx="683260" cy="6769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gdzwfw.gov.cn/portal/v2/guide/11440514756491137Y4440114001002" TargetMode="External"/><Relationship Id="rId98" Type="http://schemas.openxmlformats.org/officeDocument/2006/relationships/hyperlink" Target="https://www.gdzwfw.gov.cn/portal/v2/guide/11440514756491137Y4440114001001" TargetMode="External"/><Relationship Id="rId97" Type="http://schemas.openxmlformats.org/officeDocument/2006/relationships/hyperlink" Target="https://www.gdzwfw.gov.cn/portal/v2/guide/11440514756491137Y4442014050000" TargetMode="External"/><Relationship Id="rId96" Type="http://schemas.openxmlformats.org/officeDocument/2006/relationships/hyperlink" Target="https://www.gdzwfw.gov.cn/portal/v2/guide/11440514756491137Y4442014052000" TargetMode="External"/><Relationship Id="rId95" Type="http://schemas.openxmlformats.org/officeDocument/2006/relationships/hyperlink" Target="https://zwfw.shantou.gov.cn/styth0500/yth-gaio/apply.html#/11440514756491137Y4442014025000" TargetMode="External"/><Relationship Id="rId94" Type="http://schemas.openxmlformats.org/officeDocument/2006/relationships/hyperlink" Target="https://zwfw.shantou.gov.cn/styth0500/yth-gaio/apply.html#/11440514756491137Y4442014028001" TargetMode="External"/><Relationship Id="rId93" Type="http://schemas.openxmlformats.org/officeDocument/2006/relationships/hyperlink" Target="https://zwfw.shantou.gov.cn/styth0500/yth-gaio/apply.html#/11440514756491137Y4442014029000" TargetMode="External"/><Relationship Id="rId92" Type="http://schemas.openxmlformats.org/officeDocument/2006/relationships/hyperlink" Target="https://zwfw.shantou.gov.cn/styth0500/yth-gaio/apply.html#/11440514756491137Y4442014032001" TargetMode="External"/><Relationship Id="rId91" Type="http://schemas.openxmlformats.org/officeDocument/2006/relationships/hyperlink" Target="https://zwfw.shantou.gov.cn/styth0500/yth-gaio/apply.html#/11440514756491137Y4442014027000" TargetMode="External"/><Relationship Id="rId90" Type="http://schemas.openxmlformats.org/officeDocument/2006/relationships/hyperlink" Target="https://zwfw.shantou.gov.cn/styth0500/yth-gaio/apply.html#/11440514756491137Y4442014026001" TargetMode="External"/><Relationship Id="rId9" Type="http://schemas.openxmlformats.org/officeDocument/2006/relationships/hyperlink" Target="https://zwfw.shantou.gov.cn/styth0500/yth-gaio/apply.html#/1144051475648201144442146002002" TargetMode="External"/><Relationship Id="rId89" Type="http://schemas.openxmlformats.org/officeDocument/2006/relationships/hyperlink" Target="https://zwfw.shantou.gov.cn/styth0500/yth-gaio/apply.html#/11440514756491137Y4442014022000" TargetMode="External"/><Relationship Id="rId88" Type="http://schemas.openxmlformats.org/officeDocument/2006/relationships/hyperlink" Target="https://yueanju.zfcxjst.gd.gov.cn/zhfcspe/login#/" TargetMode="External"/><Relationship Id="rId87" Type="http://schemas.openxmlformats.org/officeDocument/2006/relationships/hyperlink" Target="https://www.gdzwfw.gov.cn/portal/v2/guide/11440514783882563R4442178003000" TargetMode="External"/><Relationship Id="rId86" Type="http://schemas.openxmlformats.org/officeDocument/2006/relationships/hyperlink" Target="https://www.gdzwfw.gov.cn/portal/v2/guide/11440514783882563R4442178005001" TargetMode="External"/><Relationship Id="rId85" Type="http://schemas.openxmlformats.org/officeDocument/2006/relationships/hyperlink" Target="https://www.gdzwfw.gov.cn/portal/v2/guide/11440514783882563R4440178010000" TargetMode="External"/><Relationship Id="rId84" Type="http://schemas.openxmlformats.org/officeDocument/2006/relationships/hyperlink" Target="https://www.gdzwfw.gov.cn/portal/v2/guide/11440514783882563R4440178009004" TargetMode="External"/><Relationship Id="rId83" Type="http://schemas.openxmlformats.org/officeDocument/2006/relationships/hyperlink" Target="https://www.gdzwfw.gov.cn/portal/v2/guide/11440514783882563R4440178008003" TargetMode="External"/><Relationship Id="rId82" Type="http://schemas.openxmlformats.org/officeDocument/2006/relationships/hyperlink" Target="https://www.gdzwfw.gov.cn/portal/v2/guide/11440514783882563R4440178008001" TargetMode="External"/><Relationship Id="rId81" Type="http://schemas.openxmlformats.org/officeDocument/2006/relationships/hyperlink" Target="https://www.gdzwfw.gov.cn/portal/v2/guide/11440514783882563R4440178008002" TargetMode="External"/><Relationship Id="rId80" Type="http://schemas.openxmlformats.org/officeDocument/2006/relationships/hyperlink" Target="https://www.gdzwfw.gov.cn/portal/v2/guide/11440514783882563R4440178008004" TargetMode="External"/><Relationship Id="rId8" Type="http://schemas.openxmlformats.org/officeDocument/2006/relationships/hyperlink" Target="https://zwfw.shantou.gov.cn/styth0500/yth-gaio/apply.html#/1144051475648201144442146002001" TargetMode="External"/><Relationship Id="rId79" Type="http://schemas.openxmlformats.org/officeDocument/2006/relationships/hyperlink" Target="https://www.gdzwfw.gov.cn/portal/v2/guide/11440514783882563R4442178006000" TargetMode="External"/><Relationship Id="rId78" Type="http://schemas.openxmlformats.org/officeDocument/2006/relationships/hyperlink" Target="https://www.gdzwfw.gov.cn/portal/v2/guide/11440514783882563R4442178007000" TargetMode="External"/><Relationship Id="rId77" Type="http://schemas.openxmlformats.org/officeDocument/2006/relationships/hyperlink" Target="https://www.gdzwfw.gov.cn/portal/v2/guide/11440514783882563R4442178002017" TargetMode="External"/><Relationship Id="rId76" Type="http://schemas.openxmlformats.org/officeDocument/2006/relationships/hyperlink" Target="https://www.gdzwfw.gov.cn/portal/v2/guide/11440514783882563R4442178002012" TargetMode="External"/><Relationship Id="rId75" Type="http://schemas.openxmlformats.org/officeDocument/2006/relationships/hyperlink" Target="https://www.gdzwfw.gov.cn/portal/v2/guide/11440514783882563R4442178002013" TargetMode="External"/><Relationship Id="rId74" Type="http://schemas.openxmlformats.org/officeDocument/2006/relationships/hyperlink" Target="https://www.gdzwfw.gov.cn/portal/v2/guide/11440514783882563R4442178002014" TargetMode="External"/><Relationship Id="rId73" Type="http://schemas.openxmlformats.org/officeDocument/2006/relationships/hyperlink" Target="https://www.gdzwfw.gov.cn/portal/v2/guide/11440514783882563R4442178002011" TargetMode="External"/><Relationship Id="rId72" Type="http://schemas.openxmlformats.org/officeDocument/2006/relationships/hyperlink" Target="https://www.gdzwfw.gov.cn/portal/v2/guide/11440514783882563R4442178002005" TargetMode="External"/><Relationship Id="rId71" Type="http://schemas.openxmlformats.org/officeDocument/2006/relationships/hyperlink" Target="https://www.zybwhsb.com/" TargetMode="External"/><Relationship Id="rId70" Type="http://schemas.openxmlformats.org/officeDocument/2006/relationships/hyperlink" Target="https://www.gdzwfw.gov.cn/portal/v2/guide/11440514756473465U4442109022000" TargetMode="External"/><Relationship Id="rId7" Type="http://schemas.openxmlformats.org/officeDocument/2006/relationships/hyperlink" Target="https://gd.tzxm.gov.cn/" TargetMode="External"/><Relationship Id="rId69" Type="http://schemas.openxmlformats.org/officeDocument/2006/relationships/hyperlink" Target="https://www.gdzwfw.gov.cn/portal/v2/guide/11440514756473465U4442109011000" TargetMode="External"/><Relationship Id="rId68" Type="http://schemas.openxmlformats.org/officeDocument/2006/relationships/hyperlink" Target="https://www.gdzwfw.gov.cn/portal/v2/guide/11440514756473465U4442109030000" TargetMode="External"/><Relationship Id="rId67" Type="http://schemas.openxmlformats.org/officeDocument/2006/relationships/hyperlink" Target="https://www.gdzwfw.gov.cn/portal/v2/guide/11440514756473465U4442109014000" TargetMode="External"/><Relationship Id="rId66" Type="http://schemas.openxmlformats.org/officeDocument/2006/relationships/hyperlink" Target="https://www.gdzwfw.gov.cn/portal/v2/guide/11440514756473465U4442109028000" TargetMode="External"/><Relationship Id="rId65" Type="http://schemas.openxmlformats.org/officeDocument/2006/relationships/hyperlink" Target="https://www.gdzwfw.gov.cn/portal/v2/guide/11440514756473465U4442109029000" TargetMode="External"/><Relationship Id="rId64" Type="http://schemas.openxmlformats.org/officeDocument/2006/relationships/hyperlink" Target="https://www.gdzwfw.gov.cn/portal/v2/guide/11440514756473465U4442109018000" TargetMode="External"/><Relationship Id="rId63" Type="http://schemas.openxmlformats.org/officeDocument/2006/relationships/hyperlink" Target="https://www.gdzwfw.gov.cn/portal/v2/guide/11440514756473465U4442109035000" TargetMode="External"/><Relationship Id="rId62" Type="http://schemas.openxmlformats.org/officeDocument/2006/relationships/hyperlink" Target="https://www.gdzwfw.gov.cn/portal/v2/guide/11440514756473465U4442109004000" TargetMode="External"/><Relationship Id="rId61" Type="http://schemas.openxmlformats.org/officeDocument/2006/relationships/hyperlink" Target="http://jiuzhu.guangdong.minzheng.net/saas/urbansub/queryMemberForPublicityAction.do?act=forward" TargetMode="External"/><Relationship Id="rId60" Type="http://schemas.openxmlformats.org/officeDocument/2006/relationships/hyperlink" Target="https://www.gdhy.gov.cn/" TargetMode="External"/><Relationship Id="rId6" Type="http://schemas.openxmlformats.org/officeDocument/2006/relationships/hyperlink" Target="https://tyrz.gd.gov.cn/pscp/sso/static/?client_id=tyrz_gdcjrjylwrz&amp;redirect_uri=https%3A%2F%2Fnskstb.gddpf.org.cn%3A8443%2Fwbxt%2Fssologin&amp;response_type=code&amp;scope=all&amp;service=initService" TargetMode="External"/><Relationship Id="rId59" Type="http://schemas.openxmlformats.org/officeDocument/2006/relationships/hyperlink" Target="https://gdsmz2.gdnpo.gov.cn/home/index/mlogin?k=gdst" TargetMode="External"/><Relationship Id="rId58" Type="http://schemas.openxmlformats.org/officeDocument/2006/relationships/hyperlink" Target="https://zwfw.shantou.gov.cn/styth0500/yth-gaio/apply.html#/11440514757850170P4440102006003" TargetMode="External"/><Relationship Id="rId57" Type="http://schemas.openxmlformats.org/officeDocument/2006/relationships/hyperlink" Target="https://zwfw.shantou.gov.cn/styth0500/yth-gaio/apply.html#/11440514757850170P4440102027003" TargetMode="External"/><Relationship Id="rId56" Type="http://schemas.openxmlformats.org/officeDocument/2006/relationships/hyperlink" Target="https://zwfw.shantou.gov.cn/styth0500/yth-gaio/apply.html#/11440514757850170P4440102008002" TargetMode="External"/><Relationship Id="rId55" Type="http://schemas.openxmlformats.org/officeDocument/2006/relationships/hyperlink" Target="https://zwfw.shantou.gov.cn/styth0500/yth-gaio/apply.html#/11440514757850170P4440102013003" TargetMode="External"/><Relationship Id="rId54" Type="http://schemas.openxmlformats.org/officeDocument/2006/relationships/hyperlink" Target="https://zwfw.shantou.gov.cn/styth0500/yth-gaio/apply.html#/11440514757850170P444210203800001" TargetMode="External"/><Relationship Id="rId53" Type="http://schemas.openxmlformats.org/officeDocument/2006/relationships/hyperlink" Target="https://zwfw.shantou.gov.cn/styth0500/yth-gaio/apply.html#/11440514757850170P4442002002004" TargetMode="External"/><Relationship Id="rId52" Type="http://schemas.openxmlformats.org/officeDocument/2006/relationships/hyperlink" Target="https://zwfw.shantou.gov.cn/styth0500/yth-gaio/apply.html#/11440514757850170P4440102008004" TargetMode="External"/><Relationship Id="rId51" Type="http://schemas.openxmlformats.org/officeDocument/2006/relationships/hyperlink" Target="https://xszz.gdedu.gov.cn/?gdbsTokenId=portal" TargetMode="External"/><Relationship Id="rId50" Type="http://schemas.openxmlformats.org/officeDocument/2006/relationships/hyperlink" Target="https://zwfw.shantou.gov.cn/styth0500/yth-gaio/apply.html#/11440514757850170P4442002030000" TargetMode="External"/><Relationship Id="rId5" Type="http://schemas.openxmlformats.org/officeDocument/2006/relationships/hyperlink" Target="http://amr.gd.gov.cn/qcdzhdj/loginbase/invoke_qcdzh_sso.do?a=t5&amp;sxbmcode=2084007004" TargetMode="External"/><Relationship Id="rId49" Type="http://schemas.openxmlformats.org/officeDocument/2006/relationships/hyperlink" Target="https://zwfw.shantou.gov.cn/styth0500/yth-gaio/apply.html#/11440514757850170P4442002029000" TargetMode="External"/><Relationship Id="rId48" Type="http://schemas.openxmlformats.org/officeDocument/2006/relationships/hyperlink" Target="https://zwfw.shantou.gov.cn/styth0500/yth-gaio/apply.html#/11440514757850170P444200202900" TargetMode="External"/><Relationship Id="rId47" Type="http://schemas.openxmlformats.org/officeDocument/2006/relationships/hyperlink" Target="https://zwfw.shantou.gov.cn/styth0500/yth-gaio/apply.html#/11440514757850170P4440102008005" TargetMode="External"/><Relationship Id="rId46" Type="http://schemas.openxmlformats.org/officeDocument/2006/relationships/hyperlink" Target="https://zwfw.shantou.gov.cn/styth0500/yth-gaio/apply.html#/11440514757850170P4440102009000" TargetMode="External"/><Relationship Id="rId45" Type="http://schemas.openxmlformats.org/officeDocument/2006/relationships/hyperlink" Target="https://zwfw.shantou.gov.cn/styth0500/yth-gaio/apply.html#/11440514757850170P4440102015000" TargetMode="External"/><Relationship Id="rId44" Type="http://schemas.openxmlformats.org/officeDocument/2006/relationships/hyperlink" Target="https://zwfw.shantou.gov.cn/styth0500/yth-gaio/apply.html#/11440514757850170P4440102007004" TargetMode="External"/><Relationship Id="rId43" Type="http://schemas.openxmlformats.org/officeDocument/2006/relationships/hyperlink" Target="https://zwfw.shantou.gov.cn/styth0500/yth-gaio/apply.html#/11440514757850170P4440102007001" TargetMode="External"/><Relationship Id="rId42" Type="http://schemas.openxmlformats.org/officeDocument/2006/relationships/hyperlink" Target="https://zwfw.shantou.gov.cn/styth0500/yth-gaio/apply.html#/11440514757850170P4440102007003" TargetMode="External"/><Relationship Id="rId41" Type="http://schemas.openxmlformats.org/officeDocument/2006/relationships/hyperlink" Target="https://zwfw.shantou.gov.cn/styth0500/yth-gaio/apply.html#/11440514757850170P4440102006004" TargetMode="External"/><Relationship Id="rId40" Type="http://schemas.openxmlformats.org/officeDocument/2006/relationships/hyperlink" Target="https://zwfw.shantou.gov.cn/styth0500/yth-gaio/apply.html#/11440514757850170P4440102006002" TargetMode="External"/><Relationship Id="rId4" Type="http://schemas.openxmlformats.org/officeDocument/2006/relationships/hyperlink" Target="http://dljz.mof.gov.cn/dljz/#/login" TargetMode="External"/><Relationship Id="rId39" Type="http://schemas.openxmlformats.org/officeDocument/2006/relationships/hyperlink" Target="https://zwfw.shantou.gov.cn/styth0500/yth-gaio/apply.html#/11440514757850170P4440102006001" TargetMode="External"/><Relationship Id="rId38" Type="http://schemas.openxmlformats.org/officeDocument/2006/relationships/hyperlink" Target="https://zwfw.shantou.gov.cn/styth0500/yth-gaio/apply.html#/11440514757850170P4440102006005" TargetMode="External"/><Relationship Id="rId37" Type="http://schemas.openxmlformats.org/officeDocument/2006/relationships/hyperlink" Target="https://zwfw.shantou.gov.cn/styth0500/yth-gaio/apply.html#/11440514757850170P4440102016000" TargetMode="External"/><Relationship Id="rId36" Type="http://schemas.openxmlformats.org/officeDocument/2006/relationships/hyperlink" Target="https://zwfw.shantou.gov.cn/styth0500/yth-gaio/apply.html#/11440514757850170P4440102001001" TargetMode="External"/><Relationship Id="rId35" Type="http://schemas.openxmlformats.org/officeDocument/2006/relationships/hyperlink" Target="https://zwfw.shantou.gov.cn/styth0500/yth-gaio/apply.html#/11440514757850170P4440102010000" TargetMode="External"/><Relationship Id="rId34" Type="http://schemas.openxmlformats.org/officeDocument/2006/relationships/hyperlink" Target="https://zwfw.shantou.gov.cn/styth0500/yth-gaio/apply.html#/1144051475648202XU4440715102002" TargetMode="External"/><Relationship Id="rId33" Type="http://schemas.openxmlformats.org/officeDocument/2006/relationships/hyperlink" Target="https://zwfw.shantou.gov.cn/styth0500/yth-gaio/apply.html#/1144051475648202XU4440115057003" TargetMode="External"/><Relationship Id="rId32" Type="http://schemas.openxmlformats.org/officeDocument/2006/relationships/hyperlink" Target="https://zwfw.shantou.gov.cn/styth0500/yth-gaio/apply.html#/1144051475648202XU4440115057006" TargetMode="External"/><Relationship Id="rId31" Type="http://schemas.openxmlformats.org/officeDocument/2006/relationships/hyperlink" Target="https://zwfw.shantou.gov.cn/styth0500/yth-gaio/apply.html#/1144051475648202XU4442015113007" TargetMode="External"/><Relationship Id="rId30" Type="http://schemas.openxmlformats.org/officeDocument/2006/relationships/hyperlink" Target="https://zwfw.shantou.gov.cn/styth0500/yth-gaio/apply.html#/1144051475648202XU4442015113001" TargetMode="External"/><Relationship Id="rId3" Type="http://schemas.openxmlformats.org/officeDocument/2006/relationships/hyperlink" Target="https://guangdong.chinatax.gov.cn/gdsw/rjxz/2023-10/17/content_4a6b861b60054f3e9d96423612ba57ce.shtml" TargetMode="External"/><Relationship Id="rId29" Type="http://schemas.openxmlformats.org/officeDocument/2006/relationships/hyperlink" Target="https://zwfw.shantou.gov.cn/styth0500/yth-gaio/apply.html#/1144051475648202XU4442015113005" TargetMode="External"/><Relationship Id="rId28" Type="http://schemas.openxmlformats.org/officeDocument/2006/relationships/hyperlink" Target="https://zwfw.shantou.gov.cn/styth0500/yth-gaio/apply.html#/1144051475648202XU4442015113002" TargetMode="External"/><Relationship Id="rId27" Type="http://schemas.openxmlformats.org/officeDocument/2006/relationships/hyperlink" Target="https://zwfw.shantou.gov.cn/styth0500/yth-gaio/apply.html#/1144051475648202XU4442015113003" TargetMode="External"/><Relationship Id="rId26" Type="http://schemas.openxmlformats.org/officeDocument/2006/relationships/hyperlink" Target="https://highwayluzheng.gdcd.gov.cn/appLzxt/public/sblc?itemImplCode=1144051475648202XU400011803200007" TargetMode="External"/><Relationship Id="rId25" Type="http://schemas.openxmlformats.org/officeDocument/2006/relationships/hyperlink" Target="https://highwayluzheng.gdcd.gov.cn/appLzxt/public/sblc?itemImplCode=1144051475648202XU400011803200002" TargetMode="External"/><Relationship Id="rId24" Type="http://schemas.openxmlformats.org/officeDocument/2006/relationships/hyperlink" Target="https://highwayluzheng.gdcd.gov.cn/appLzxt/public/sblc?itemImplCode=1144051475648202XU400011803200004" TargetMode="External"/><Relationship Id="rId23" Type="http://schemas.openxmlformats.org/officeDocument/2006/relationships/hyperlink" Target="https://highwayluzheng.gdcd.gov.cn/appLzxt/public/sblc?itemImplCode=1144051475648202XU400011803200001" TargetMode="External"/><Relationship Id="rId22" Type="http://schemas.openxmlformats.org/officeDocument/2006/relationships/hyperlink" Target="https://highwayluzheng.gdcd.gov.cn/appLzxt/public/sblc?itemImplCode=1144051475648202XU400011803200009" TargetMode="External"/><Relationship Id="rId21" Type="http://schemas.openxmlformats.org/officeDocument/2006/relationships/hyperlink" Target="https://highwayluzheng.gdcd.gov.cn/appLzxt/public/sblc?itemImplCode=1144051475648202XU400011803200008" TargetMode="External"/><Relationship Id="rId20" Type="http://schemas.openxmlformats.org/officeDocument/2006/relationships/hyperlink" Target="https://zwfw.shantou.gov.cn/styth0500/yth-gaio/apply.html#/1144051475648202XU4442015010002" TargetMode="External"/><Relationship Id="rId2" Type="http://schemas.openxmlformats.org/officeDocument/2006/relationships/hyperlink" Target="https://etax.guangdong.chinatax.gov.cn/xxmh/" TargetMode="External"/><Relationship Id="rId19" Type="http://schemas.openxmlformats.org/officeDocument/2006/relationships/hyperlink" Target="https://zwfw.shantou.gov.cn/styth0500/yth-gaio/apply.html#/1144051475648202XU4442015010003" TargetMode="External"/><Relationship Id="rId18" Type="http://schemas.openxmlformats.org/officeDocument/2006/relationships/hyperlink" Target="https://zwfw.shantou.gov.cn/styth0500/yth-gaio/apply.html#/1144051475648202XU4442015059002" TargetMode="External"/><Relationship Id="rId17" Type="http://schemas.openxmlformats.org/officeDocument/2006/relationships/hyperlink" Target="https://zwfw.shantou.gov.cn/styth0500/yth-gaio/apply.html#/1144051475648202XU4440115017002" TargetMode="External"/><Relationship Id="rId16" Type="http://schemas.openxmlformats.org/officeDocument/2006/relationships/hyperlink" Target="https://highwayluzheng.gdcd.gov.cn/appLzxt/public/sblc?itemImplCode=1144051475648202XU400011801000001" TargetMode="External"/><Relationship Id="rId15" Type="http://schemas.openxmlformats.org/officeDocument/2006/relationships/hyperlink" Target="https://zwfw.shantou.gov.cn/styth0500/yth-gaio/apply.html#/1144051475648202XU4440115101001" TargetMode="External"/><Relationship Id="rId14" Type="http://schemas.openxmlformats.org/officeDocument/2006/relationships/hyperlink" Target="http://sp.st.gov.cn/its/#/apply/1144051475648202XU4440115127003" TargetMode="External"/><Relationship Id="rId130" Type="http://schemas.openxmlformats.org/officeDocument/2006/relationships/hyperlink" Target="https://ggfw.hrss.gd.gov.cn/gdggfw/index" TargetMode="External"/><Relationship Id="rId13" Type="http://schemas.openxmlformats.org/officeDocument/2006/relationships/hyperlink" Target="https://zwfw.shantou.gov.cn/styth0500/yth-gaio/apply.html#/1144051475648202XU4440115002008" TargetMode="External"/><Relationship Id="rId129" Type="http://schemas.openxmlformats.org/officeDocument/2006/relationships/hyperlink" Target="https://zwfw.shantou.gov.cn/styth0500/yth-gaio/apply.html#/1144051475787991884442111836003" TargetMode="External"/><Relationship Id="rId128" Type="http://schemas.openxmlformats.org/officeDocument/2006/relationships/hyperlink" Target="https://zwfw.shantou.gov.cn/styth0500/yth-gaio/apply.html#/1144051475787991884442111624000" TargetMode="External"/><Relationship Id="rId127" Type="http://schemas.openxmlformats.org/officeDocument/2006/relationships/hyperlink" Target="https://zwfw.shantou.gov.cn/styth0500/yth-gaio/apply.html#/1144051475787991884442111731009" TargetMode="External"/><Relationship Id="rId126" Type="http://schemas.openxmlformats.org/officeDocument/2006/relationships/hyperlink" Target="https://zwfw.shantou.gov.cn/styth0500/yth-gaio/apply.html#/1144051475787991884442111745002" TargetMode="External"/><Relationship Id="rId125" Type="http://schemas.openxmlformats.org/officeDocument/2006/relationships/hyperlink" Target="http://www.12333.gov.cn/portal/service_catalog/unemploy/unemploy_register?pfaId=202002221600000001" TargetMode="External"/><Relationship Id="rId124" Type="http://schemas.openxmlformats.org/officeDocument/2006/relationships/hyperlink" Target="https://ggfw.hrss.gd.gov.cn/OUJY/#/home" TargetMode="External"/><Relationship Id="rId123" Type="http://schemas.openxmlformats.org/officeDocument/2006/relationships/hyperlink" Target="https://zwfw.shantou.gov.cn/styth0500/yth-gaio/apply.html#/11440514757862112X4442093029000" TargetMode="External"/><Relationship Id="rId122" Type="http://schemas.openxmlformats.org/officeDocument/2006/relationships/hyperlink" Target="https://zwfw.shantou.gov.cn/styth0500/yth-gaio/apply.html#/11440514757862112X4442093010000" TargetMode="External"/><Relationship Id="rId121" Type="http://schemas.openxmlformats.org/officeDocument/2006/relationships/hyperlink" Target="https://zwfw.shantou.gov.cn/styth0500/yth-gaio/apply.html#/11440514757854008G4440160001000" TargetMode="External"/><Relationship Id="rId120" Type="http://schemas.openxmlformats.org/officeDocument/2006/relationships/hyperlink" Target="https://19.58.251.173:8090/geoios/home/index.html" TargetMode="External"/><Relationship Id="rId12" Type="http://schemas.openxmlformats.org/officeDocument/2006/relationships/hyperlink" Target="https://zwfw.shantou.gov.cn/styth0500/yth-gaio/apply.html#/1144051475648202XU4440115027001" TargetMode="External"/><Relationship Id="rId119" Type="http://schemas.openxmlformats.org/officeDocument/2006/relationships/hyperlink" Target="https://xkz.gd.tobacco.com.cn/govliconline/index.jsp" TargetMode="External"/><Relationship Id="rId118" Type="http://schemas.openxmlformats.org/officeDocument/2006/relationships/hyperlink" Target="https://www-app.gdeei.cn/gfjg-mh/" TargetMode="External"/><Relationship Id="rId117" Type="http://schemas.openxmlformats.org/officeDocument/2006/relationships/hyperlink" Target="https://zwfw.shantou.gov.cn/styth0500/yth-gaio/apply.html#/11440514756486987X4440113012000" TargetMode="External"/><Relationship Id="rId116" Type="http://schemas.openxmlformats.org/officeDocument/2006/relationships/hyperlink" Target="http://19.15.0.100/zwml-admin/admin4/config/bizSystem/detail/0ef26f9594884fcda6543ec459073d6b" TargetMode="External"/><Relationship Id="rId115" Type="http://schemas.openxmlformats.org/officeDocument/2006/relationships/hyperlink" Target="http://19.15.0.100/zwml-admin/admin4/config/bizSystem/detail/9c3f2efdfb044410a1b02b59457caebb" TargetMode="External"/><Relationship Id="rId114" Type="http://schemas.openxmlformats.org/officeDocument/2006/relationships/hyperlink" Target="http://19.15.0.100/zwml-admin/admin4/config/bizSystem/detail/bea459d73f344ff995516eaab1ce76bc" TargetMode="External"/><Relationship Id="rId113" Type="http://schemas.openxmlformats.org/officeDocument/2006/relationships/hyperlink" Target="https://ywtb.mps.gov.cn/" TargetMode="External"/><Relationship Id="rId112" Type="http://schemas.openxmlformats.org/officeDocument/2006/relationships/hyperlink" Target="https://68.26.4.8/" TargetMode="External"/><Relationship Id="rId111" Type="http://schemas.openxmlformats.org/officeDocument/2006/relationships/hyperlink" Target="https://zwfw.shantou.gov.cn/styth0500/yth-gaio/apply.html" TargetMode="External"/><Relationship Id="rId110" Type="http://schemas.openxmlformats.org/officeDocument/2006/relationships/hyperlink" Target="https://zwfw.shantou.gov.cn/styth0500/yth-gaio/apply.html#/11440514756491137Y4442114222000" TargetMode="External"/><Relationship Id="rId11" Type="http://schemas.openxmlformats.org/officeDocument/2006/relationships/hyperlink" Target="https://zwfw.shantou.gov.cn/styth0500/yth-gaio/apply.html#/11440514757864433J4442004002000" TargetMode="External"/><Relationship Id="rId109" Type="http://schemas.openxmlformats.org/officeDocument/2006/relationships/hyperlink" Target="https://zwfw.shantou.gov.cn/styth0500/yth-gaio/apply.html#/11440514756491137Y4440114021000" TargetMode="External"/><Relationship Id="rId108" Type="http://schemas.openxmlformats.org/officeDocument/2006/relationships/hyperlink" Target="https://zwfw.shantou.gov.cn/styth0500/yth-gaio/apply.html#/11440514756491137Y4440114020004" TargetMode="External"/><Relationship Id="rId107" Type="http://schemas.openxmlformats.org/officeDocument/2006/relationships/hyperlink" Target="https://zwfw.shantou.gov.cn/styth0500/yth-gaio/apply.html#/11440514756491137Y4440114020002" TargetMode="External"/><Relationship Id="rId106" Type="http://schemas.openxmlformats.org/officeDocument/2006/relationships/hyperlink" Target="https://zwfw.shantou.gov.cn/styth0500/yth-gaio/apply.html#/11440514756491137Y4442014179000" TargetMode="External"/><Relationship Id="rId105" Type="http://schemas.openxmlformats.org/officeDocument/2006/relationships/hyperlink" Target="https://zwfw.shantou.gov.cn/styth0500/yth-gaio/apply.html#/11440514756491137Y4442014180000" TargetMode="External"/><Relationship Id="rId104" Type="http://schemas.openxmlformats.org/officeDocument/2006/relationships/hyperlink" Target="https://zwfw.shantou.gov.cn/styth0500/yth-gaio/apply.html#/11440514756491137Y4440114020001" TargetMode="External"/><Relationship Id="rId103" Type="http://schemas.openxmlformats.org/officeDocument/2006/relationships/hyperlink" Target="https://zwfw.shantou.gov.cn/styth0500/yth-gaio/apply.html#/11440514756491137Y4440114020003" TargetMode="External"/><Relationship Id="rId102" Type="http://schemas.openxmlformats.org/officeDocument/2006/relationships/hyperlink" Target="http://gcjs.shantou.gov.cn:8084/aplanmis-mall" TargetMode="External"/><Relationship Id="rId101" Type="http://schemas.openxmlformats.org/officeDocument/2006/relationships/hyperlink" Target="https://www.gdzwfw.gov.cn/portal/v2/guide/11440514756491137Y4440114001006" TargetMode="External"/><Relationship Id="rId100" Type="http://schemas.openxmlformats.org/officeDocument/2006/relationships/hyperlink" Target="https://www.gdzwfw.gov.cn/portal/v2/guide/11440514756491137Y444011400100301" TargetMode="External"/><Relationship Id="rId10" Type="http://schemas.openxmlformats.org/officeDocument/2006/relationships/hyperlink" Target="https://zwfw.shantou.gov.cn/styth0500/yth-gaio/apply.html#/1144051475648201144442146002003"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7"/>
  <sheetViews>
    <sheetView tabSelected="1" zoomScale="90" zoomScaleNormal="90" workbookViewId="0">
      <selection activeCell="H3" sqref="H3"/>
    </sheetView>
  </sheetViews>
  <sheetFormatPr defaultColWidth="9" defaultRowHeight="13.5"/>
  <cols>
    <col min="1" max="1" width="7.125" customWidth="1"/>
    <col min="2" max="2" width="24.3" customWidth="1"/>
    <col min="3" max="3" width="27.9166666666667" customWidth="1"/>
    <col min="4" max="4" width="17.625" customWidth="1"/>
    <col min="5" max="5" width="10.625" customWidth="1"/>
    <col min="6" max="6" width="12.9166666666667" customWidth="1"/>
    <col min="7" max="8" width="12.125" customWidth="1"/>
    <col min="9" max="9" width="27.6416666666667" style="1" customWidth="1"/>
    <col min="10" max="10" width="34.125" style="1" customWidth="1"/>
    <col min="11" max="11" width="34.5" customWidth="1"/>
    <col min="12" max="12" width="14.9916666666667" customWidth="1"/>
  </cols>
  <sheetData>
    <row r="1" ht="58" customHeight="1" spans="1:12">
      <c r="A1" s="2" t="s">
        <v>0</v>
      </c>
      <c r="B1" s="3"/>
      <c r="C1" s="3"/>
      <c r="D1" s="3"/>
      <c r="E1" s="3"/>
      <c r="F1" s="3"/>
      <c r="G1" s="3"/>
      <c r="H1" s="3"/>
      <c r="I1" s="3"/>
      <c r="J1" s="3"/>
      <c r="K1" s="3"/>
      <c r="L1" s="21"/>
    </row>
    <row r="2" ht="37.5" spans="1:12">
      <c r="A2" s="4" t="s">
        <v>1</v>
      </c>
      <c r="B2" s="5" t="s">
        <v>2</v>
      </c>
      <c r="C2" s="5" t="s">
        <v>3</v>
      </c>
      <c r="D2" s="5" t="s">
        <v>4</v>
      </c>
      <c r="E2" s="5" t="s">
        <v>5</v>
      </c>
      <c r="F2" s="6" t="s">
        <v>6</v>
      </c>
      <c r="G2" s="7"/>
      <c r="H2" s="8"/>
      <c r="I2" s="4" t="s">
        <v>7</v>
      </c>
      <c r="J2" s="4" t="s">
        <v>8</v>
      </c>
      <c r="K2" s="4" t="s">
        <v>9</v>
      </c>
      <c r="L2" s="4" t="s">
        <v>10</v>
      </c>
    </row>
    <row r="3" ht="90" customHeight="1" spans="1:12">
      <c r="A3" s="9">
        <v>1</v>
      </c>
      <c r="B3" s="10" t="s">
        <v>11</v>
      </c>
      <c r="C3" s="11" t="s">
        <v>12</v>
      </c>
      <c r="D3" s="10" t="s">
        <v>13</v>
      </c>
      <c r="E3" s="11" t="s">
        <v>14</v>
      </c>
      <c r="F3" s="12" t="s">
        <v>15</v>
      </c>
      <c r="G3" s="13"/>
      <c r="H3" s="13"/>
      <c r="I3" s="22" t="s">
        <v>16</v>
      </c>
      <c r="J3" s="23" t="s">
        <v>17</v>
      </c>
      <c r="K3" s="10"/>
      <c r="L3" s="10"/>
    </row>
    <row r="4" ht="90" customHeight="1" spans="1:12">
      <c r="A4" s="9">
        <v>2</v>
      </c>
      <c r="B4" s="14" t="s">
        <v>18</v>
      </c>
      <c r="C4" s="15" t="s">
        <v>19</v>
      </c>
      <c r="D4" s="16" t="s">
        <v>20</v>
      </c>
      <c r="E4" s="16" t="s">
        <v>21</v>
      </c>
      <c r="F4" s="12" t="s">
        <v>15</v>
      </c>
      <c r="G4" s="17" t="s">
        <v>22</v>
      </c>
      <c r="H4" s="17" t="s">
        <v>22</v>
      </c>
      <c r="I4" s="11" t="s">
        <v>23</v>
      </c>
      <c r="J4" s="23" t="s">
        <v>24</v>
      </c>
      <c r="K4" s="24"/>
      <c r="L4" s="10"/>
    </row>
    <row r="5" ht="90" customHeight="1" spans="1:12">
      <c r="A5" s="9">
        <v>3</v>
      </c>
      <c r="B5" s="14" t="s">
        <v>18</v>
      </c>
      <c r="C5" s="15" t="s">
        <v>25</v>
      </c>
      <c r="D5" s="16" t="s">
        <v>26</v>
      </c>
      <c r="E5" s="16" t="s">
        <v>21</v>
      </c>
      <c r="F5" s="12" t="s">
        <v>15</v>
      </c>
      <c r="G5" s="17" t="s">
        <v>22</v>
      </c>
      <c r="H5" s="17" t="s">
        <v>22</v>
      </c>
      <c r="I5" s="11" t="s">
        <v>23</v>
      </c>
      <c r="J5" s="24" t="s">
        <v>27</v>
      </c>
      <c r="K5" s="24"/>
      <c r="L5" s="10"/>
    </row>
    <row r="6" ht="90" customHeight="1" spans="1:12">
      <c r="A6" s="9">
        <v>4</v>
      </c>
      <c r="B6" s="10" t="s">
        <v>28</v>
      </c>
      <c r="C6" s="11" t="s">
        <v>29</v>
      </c>
      <c r="D6" s="10" t="s">
        <v>30</v>
      </c>
      <c r="E6" s="11" t="s">
        <v>31</v>
      </c>
      <c r="F6" s="12" t="s">
        <v>15</v>
      </c>
      <c r="G6" s="17" t="s">
        <v>22</v>
      </c>
      <c r="H6" s="17" t="s">
        <v>22</v>
      </c>
      <c r="I6" s="11" t="s">
        <v>16</v>
      </c>
      <c r="J6" s="25" t="s">
        <v>32</v>
      </c>
      <c r="K6" s="10"/>
      <c r="L6" s="10"/>
    </row>
    <row r="7" ht="94" customHeight="1" spans="1:12">
      <c r="A7" s="9">
        <v>5</v>
      </c>
      <c r="B7" s="10" t="s">
        <v>33</v>
      </c>
      <c r="C7" s="11" t="s">
        <v>34</v>
      </c>
      <c r="D7" s="10" t="s">
        <v>35</v>
      </c>
      <c r="E7" s="11" t="s">
        <v>14</v>
      </c>
      <c r="F7" s="12" t="s">
        <v>15</v>
      </c>
      <c r="G7" s="17" t="s">
        <v>22</v>
      </c>
      <c r="H7" s="18" t="s">
        <v>22</v>
      </c>
      <c r="I7" s="26" t="s">
        <v>36</v>
      </c>
      <c r="J7" s="23" t="s">
        <v>37</v>
      </c>
      <c r="K7" s="10"/>
      <c r="L7" s="10"/>
    </row>
    <row r="8" ht="94" customHeight="1" spans="1:12">
      <c r="A8" s="9">
        <v>6</v>
      </c>
      <c r="B8" s="10" t="s">
        <v>33</v>
      </c>
      <c r="C8" s="11" t="s">
        <v>38</v>
      </c>
      <c r="D8" s="10" t="s">
        <v>39</v>
      </c>
      <c r="E8" s="11" t="s">
        <v>14</v>
      </c>
      <c r="F8" s="12" t="s">
        <v>15</v>
      </c>
      <c r="G8" s="17" t="s">
        <v>22</v>
      </c>
      <c r="H8" s="18" t="s">
        <v>22</v>
      </c>
      <c r="I8" s="26" t="s">
        <v>36</v>
      </c>
      <c r="J8" s="23" t="s">
        <v>37</v>
      </c>
      <c r="K8" s="10"/>
      <c r="L8" s="10"/>
    </row>
    <row r="9" ht="94" customHeight="1" spans="1:12">
      <c r="A9" s="9">
        <v>7</v>
      </c>
      <c r="B9" s="10" t="s">
        <v>33</v>
      </c>
      <c r="C9" s="11" t="s">
        <v>40</v>
      </c>
      <c r="D9" s="10" t="s">
        <v>41</v>
      </c>
      <c r="E9" s="11" t="s">
        <v>14</v>
      </c>
      <c r="F9" s="12" t="s">
        <v>15</v>
      </c>
      <c r="G9" s="17" t="s">
        <v>22</v>
      </c>
      <c r="H9" s="18" t="s">
        <v>22</v>
      </c>
      <c r="I9" s="26" t="s">
        <v>36</v>
      </c>
      <c r="J9" s="23" t="s">
        <v>37</v>
      </c>
      <c r="K9" s="10"/>
      <c r="L9" s="10"/>
    </row>
    <row r="10" ht="94" customHeight="1" spans="1:12">
      <c r="A10" s="9">
        <v>8</v>
      </c>
      <c r="B10" s="10" t="s">
        <v>33</v>
      </c>
      <c r="C10" s="11" t="s">
        <v>42</v>
      </c>
      <c r="D10" s="10" t="s">
        <v>43</v>
      </c>
      <c r="E10" s="11" t="s">
        <v>44</v>
      </c>
      <c r="F10" s="12" t="s">
        <v>15</v>
      </c>
      <c r="G10" s="17" t="s">
        <v>22</v>
      </c>
      <c r="H10" s="19" t="s">
        <v>22</v>
      </c>
      <c r="I10" s="11" t="s">
        <v>16</v>
      </c>
      <c r="J10" s="24" t="s">
        <v>45</v>
      </c>
      <c r="K10" s="10"/>
      <c r="L10" s="10"/>
    </row>
    <row r="11" ht="94" customHeight="1" spans="1:12">
      <c r="A11" s="9">
        <v>9</v>
      </c>
      <c r="B11" s="10" t="s">
        <v>33</v>
      </c>
      <c r="C11" s="11" t="s">
        <v>46</v>
      </c>
      <c r="D11" s="10" t="s">
        <v>47</v>
      </c>
      <c r="E11" s="11" t="s">
        <v>21</v>
      </c>
      <c r="F11" s="12" t="s">
        <v>15</v>
      </c>
      <c r="G11" s="17" t="s">
        <v>22</v>
      </c>
      <c r="H11" s="19" t="s">
        <v>22</v>
      </c>
      <c r="I11" s="11" t="s">
        <v>36</v>
      </c>
      <c r="J11" s="23" t="s">
        <v>37</v>
      </c>
      <c r="K11" s="10"/>
      <c r="L11" s="10"/>
    </row>
    <row r="12" ht="94" customHeight="1" spans="1:12">
      <c r="A12" s="9">
        <v>10</v>
      </c>
      <c r="B12" s="10" t="s">
        <v>33</v>
      </c>
      <c r="C12" s="11" t="s">
        <v>48</v>
      </c>
      <c r="D12" s="10" t="s">
        <v>49</v>
      </c>
      <c r="E12" s="11" t="s">
        <v>14</v>
      </c>
      <c r="F12" s="12" t="s">
        <v>15</v>
      </c>
      <c r="G12" s="17" t="s">
        <v>22</v>
      </c>
      <c r="H12" s="19" t="s">
        <v>22</v>
      </c>
      <c r="I12" s="11" t="s">
        <v>36</v>
      </c>
      <c r="J12" s="23" t="s">
        <v>37</v>
      </c>
      <c r="K12" s="10"/>
      <c r="L12" s="10"/>
    </row>
    <row r="13" ht="94" customHeight="1" spans="1:12">
      <c r="A13" s="9">
        <v>11</v>
      </c>
      <c r="B13" s="10" t="s">
        <v>33</v>
      </c>
      <c r="C13" s="11" t="s">
        <v>50</v>
      </c>
      <c r="D13" s="10" t="s">
        <v>51</v>
      </c>
      <c r="E13" s="11" t="s">
        <v>44</v>
      </c>
      <c r="F13" s="12" t="s">
        <v>15</v>
      </c>
      <c r="G13" s="17" t="s">
        <v>22</v>
      </c>
      <c r="H13" s="19" t="s">
        <v>22</v>
      </c>
      <c r="I13" s="11" t="s">
        <v>16</v>
      </c>
      <c r="J13" s="23" t="s">
        <v>52</v>
      </c>
      <c r="K13" s="10"/>
      <c r="L13" s="10"/>
    </row>
    <row r="14" ht="94" customHeight="1" spans="1:12">
      <c r="A14" s="9">
        <v>12</v>
      </c>
      <c r="B14" s="10" t="s">
        <v>33</v>
      </c>
      <c r="C14" s="11" t="s">
        <v>53</v>
      </c>
      <c r="D14" s="10" t="s">
        <v>54</v>
      </c>
      <c r="E14" s="11" t="s">
        <v>44</v>
      </c>
      <c r="F14" s="12" t="s">
        <v>15</v>
      </c>
      <c r="G14" s="17" t="s">
        <v>22</v>
      </c>
      <c r="H14" s="19" t="s">
        <v>22</v>
      </c>
      <c r="I14" s="11" t="s">
        <v>16</v>
      </c>
      <c r="J14" s="23" t="s">
        <v>55</v>
      </c>
      <c r="K14" s="10"/>
      <c r="L14" s="10"/>
    </row>
    <row r="15" ht="94" customHeight="1" spans="1:12">
      <c r="A15" s="9">
        <v>13</v>
      </c>
      <c r="B15" s="10" t="s">
        <v>56</v>
      </c>
      <c r="C15" s="11" t="s">
        <v>57</v>
      </c>
      <c r="D15" s="10" t="s">
        <v>58</v>
      </c>
      <c r="E15" s="11" t="s">
        <v>21</v>
      </c>
      <c r="F15" s="12" t="s">
        <v>15</v>
      </c>
      <c r="G15" s="17" t="s">
        <v>22</v>
      </c>
      <c r="H15" s="19" t="s">
        <v>22</v>
      </c>
      <c r="I15" s="11" t="s">
        <v>16</v>
      </c>
      <c r="J15" s="23" t="s">
        <v>59</v>
      </c>
      <c r="K15" s="10"/>
      <c r="L15" s="10"/>
    </row>
    <row r="16" ht="94" customHeight="1" spans="1:12">
      <c r="A16" s="9">
        <v>14</v>
      </c>
      <c r="B16" s="10" t="s">
        <v>56</v>
      </c>
      <c r="C16" s="11" t="s">
        <v>60</v>
      </c>
      <c r="D16" s="10" t="s">
        <v>61</v>
      </c>
      <c r="E16" s="11" t="s">
        <v>21</v>
      </c>
      <c r="F16" s="12" t="s">
        <v>15</v>
      </c>
      <c r="G16" s="17" t="s">
        <v>22</v>
      </c>
      <c r="H16" s="19" t="s">
        <v>22</v>
      </c>
      <c r="I16" s="11" t="s">
        <v>16</v>
      </c>
      <c r="J16" s="23" t="s">
        <v>62</v>
      </c>
      <c r="K16" s="10"/>
      <c r="L16" s="10"/>
    </row>
    <row r="17" ht="94" customHeight="1" spans="1:12">
      <c r="A17" s="9">
        <v>15</v>
      </c>
      <c r="B17" s="10" t="s">
        <v>56</v>
      </c>
      <c r="C17" s="11" t="s">
        <v>63</v>
      </c>
      <c r="D17" s="10" t="s">
        <v>64</v>
      </c>
      <c r="E17" s="11" t="s">
        <v>21</v>
      </c>
      <c r="F17" s="12" t="s">
        <v>15</v>
      </c>
      <c r="G17" s="17" t="s">
        <v>22</v>
      </c>
      <c r="H17" s="19" t="s">
        <v>22</v>
      </c>
      <c r="I17" s="11" t="s">
        <v>16</v>
      </c>
      <c r="J17" s="23" t="s">
        <v>65</v>
      </c>
      <c r="K17" s="10"/>
      <c r="L17" s="10"/>
    </row>
    <row r="18" ht="94" customHeight="1" spans="1:12">
      <c r="A18" s="9">
        <v>16</v>
      </c>
      <c r="B18" s="10" t="s">
        <v>56</v>
      </c>
      <c r="C18" s="11" t="s">
        <v>66</v>
      </c>
      <c r="D18" s="10" t="s">
        <v>67</v>
      </c>
      <c r="E18" s="11" t="s">
        <v>68</v>
      </c>
      <c r="F18" s="12" t="s">
        <v>15</v>
      </c>
      <c r="G18" s="17" t="s">
        <v>22</v>
      </c>
      <c r="H18" s="19" t="s">
        <v>22</v>
      </c>
      <c r="I18" s="11" t="s">
        <v>69</v>
      </c>
      <c r="J18" s="23" t="s">
        <v>70</v>
      </c>
      <c r="K18" s="10"/>
      <c r="L18" s="10"/>
    </row>
    <row r="19" ht="94" customHeight="1" spans="1:12">
      <c r="A19" s="9">
        <v>17</v>
      </c>
      <c r="B19" s="10" t="s">
        <v>56</v>
      </c>
      <c r="C19" s="11" t="s">
        <v>71</v>
      </c>
      <c r="D19" s="10" t="s">
        <v>72</v>
      </c>
      <c r="E19" s="11" t="s">
        <v>14</v>
      </c>
      <c r="F19" s="12" t="s">
        <v>15</v>
      </c>
      <c r="G19" s="17" t="s">
        <v>22</v>
      </c>
      <c r="H19" s="19" t="s">
        <v>22</v>
      </c>
      <c r="I19" s="11" t="s">
        <v>73</v>
      </c>
      <c r="J19" s="23" t="s">
        <v>74</v>
      </c>
      <c r="K19" s="10"/>
      <c r="L19" s="10"/>
    </row>
    <row r="20" ht="94" customHeight="1" spans="1:12">
      <c r="A20" s="9">
        <v>18</v>
      </c>
      <c r="B20" s="10" t="s">
        <v>56</v>
      </c>
      <c r="C20" s="11" t="s">
        <v>75</v>
      </c>
      <c r="D20" s="10" t="s">
        <v>76</v>
      </c>
      <c r="E20" s="11" t="s">
        <v>44</v>
      </c>
      <c r="F20" s="12" t="s">
        <v>15</v>
      </c>
      <c r="G20" s="17" t="s">
        <v>22</v>
      </c>
      <c r="H20" s="19" t="s">
        <v>22</v>
      </c>
      <c r="I20" s="11" t="s">
        <v>16</v>
      </c>
      <c r="J20" s="23" t="s">
        <v>77</v>
      </c>
      <c r="K20" s="10"/>
      <c r="L20" s="10"/>
    </row>
    <row r="21" ht="94" customHeight="1" spans="1:12">
      <c r="A21" s="9">
        <v>19</v>
      </c>
      <c r="B21" s="10" t="s">
        <v>56</v>
      </c>
      <c r="C21" s="11" t="s">
        <v>78</v>
      </c>
      <c r="D21" s="10" t="s">
        <v>79</v>
      </c>
      <c r="E21" s="11" t="s">
        <v>14</v>
      </c>
      <c r="F21" s="12" t="s">
        <v>15</v>
      </c>
      <c r="G21" s="17" t="s">
        <v>22</v>
      </c>
      <c r="H21" s="19" t="s">
        <v>22</v>
      </c>
      <c r="I21" s="11" t="s">
        <v>16</v>
      </c>
      <c r="J21" s="23" t="s">
        <v>80</v>
      </c>
      <c r="K21" s="10"/>
      <c r="L21" s="10"/>
    </row>
    <row r="22" ht="94" customHeight="1" spans="1:12">
      <c r="A22" s="9">
        <v>20</v>
      </c>
      <c r="B22" s="10" t="s">
        <v>56</v>
      </c>
      <c r="C22" s="11" t="s">
        <v>81</v>
      </c>
      <c r="D22" s="10" t="s">
        <v>82</v>
      </c>
      <c r="E22" s="11" t="s">
        <v>14</v>
      </c>
      <c r="F22" s="12" t="s">
        <v>15</v>
      </c>
      <c r="G22" s="17" t="s">
        <v>22</v>
      </c>
      <c r="H22" s="19" t="s">
        <v>22</v>
      </c>
      <c r="I22" s="11" t="s">
        <v>16</v>
      </c>
      <c r="J22" s="23" t="s">
        <v>83</v>
      </c>
      <c r="K22" s="10"/>
      <c r="L22" s="10"/>
    </row>
    <row r="23" ht="94" customHeight="1" spans="1:12">
      <c r="A23" s="9">
        <v>21</v>
      </c>
      <c r="B23" s="10" t="s">
        <v>56</v>
      </c>
      <c r="C23" s="11" t="s">
        <v>84</v>
      </c>
      <c r="D23" s="10" t="s">
        <v>85</v>
      </c>
      <c r="E23" s="11" t="s">
        <v>14</v>
      </c>
      <c r="F23" s="12" t="s">
        <v>15</v>
      </c>
      <c r="G23" s="17" t="s">
        <v>22</v>
      </c>
      <c r="H23" s="17" t="s">
        <v>22</v>
      </c>
      <c r="I23" s="11" t="s">
        <v>16</v>
      </c>
      <c r="J23" s="23" t="s">
        <v>86</v>
      </c>
      <c r="K23" s="10"/>
      <c r="L23" s="10"/>
    </row>
    <row r="24" ht="94" customHeight="1" spans="1:12">
      <c r="A24" s="9">
        <v>22</v>
      </c>
      <c r="B24" s="10" t="s">
        <v>56</v>
      </c>
      <c r="C24" s="11" t="s">
        <v>87</v>
      </c>
      <c r="D24" s="10" t="s">
        <v>88</v>
      </c>
      <c r="E24" s="11" t="s">
        <v>14</v>
      </c>
      <c r="F24" s="12" t="s">
        <v>15</v>
      </c>
      <c r="G24" s="17" t="s">
        <v>22</v>
      </c>
      <c r="H24" s="17" t="s">
        <v>22</v>
      </c>
      <c r="I24" s="11" t="s">
        <v>16</v>
      </c>
      <c r="J24" s="23" t="s">
        <v>89</v>
      </c>
      <c r="K24" s="10"/>
      <c r="L24" s="10"/>
    </row>
    <row r="25" ht="94" customHeight="1" spans="1:12">
      <c r="A25" s="9">
        <v>23</v>
      </c>
      <c r="B25" s="10" t="s">
        <v>56</v>
      </c>
      <c r="C25" s="11" t="s">
        <v>90</v>
      </c>
      <c r="D25" s="10" t="s">
        <v>91</v>
      </c>
      <c r="E25" s="11" t="s">
        <v>14</v>
      </c>
      <c r="F25" s="12" t="s">
        <v>15</v>
      </c>
      <c r="G25" s="17" t="s">
        <v>22</v>
      </c>
      <c r="H25" s="17" t="s">
        <v>22</v>
      </c>
      <c r="I25" s="11" t="s">
        <v>16</v>
      </c>
      <c r="J25" s="23" t="s">
        <v>92</v>
      </c>
      <c r="K25" s="10"/>
      <c r="L25" s="10"/>
    </row>
    <row r="26" ht="94" customHeight="1" spans="1:12">
      <c r="A26" s="9">
        <v>24</v>
      </c>
      <c r="B26" s="10" t="s">
        <v>56</v>
      </c>
      <c r="C26" s="11" t="s">
        <v>93</v>
      </c>
      <c r="D26" s="10" t="s">
        <v>94</v>
      </c>
      <c r="E26" s="11" t="s">
        <v>14</v>
      </c>
      <c r="F26" s="12" t="s">
        <v>15</v>
      </c>
      <c r="G26" s="17" t="s">
        <v>22</v>
      </c>
      <c r="H26" s="17" t="s">
        <v>22</v>
      </c>
      <c r="I26" s="11" t="s">
        <v>16</v>
      </c>
      <c r="J26" s="23" t="s">
        <v>92</v>
      </c>
      <c r="K26" s="10"/>
      <c r="L26" s="10"/>
    </row>
    <row r="27" ht="94" customHeight="1" spans="1:12">
      <c r="A27" s="9">
        <v>25</v>
      </c>
      <c r="B27" s="10" t="s">
        <v>56</v>
      </c>
      <c r="C27" s="11" t="s">
        <v>95</v>
      </c>
      <c r="D27" s="10" t="s">
        <v>96</v>
      </c>
      <c r="E27" s="11" t="s">
        <v>14</v>
      </c>
      <c r="F27" s="12" t="s">
        <v>15</v>
      </c>
      <c r="G27" s="17" t="s">
        <v>22</v>
      </c>
      <c r="H27" s="17" t="s">
        <v>22</v>
      </c>
      <c r="I27" s="11" t="s">
        <v>16</v>
      </c>
      <c r="J27" s="23" t="s">
        <v>97</v>
      </c>
      <c r="K27" s="10"/>
      <c r="L27" s="10"/>
    </row>
    <row r="28" ht="94" customHeight="1" spans="1:12">
      <c r="A28" s="9">
        <v>26</v>
      </c>
      <c r="B28" s="10" t="s">
        <v>56</v>
      </c>
      <c r="C28" s="11" t="s">
        <v>98</v>
      </c>
      <c r="D28" s="10" t="s">
        <v>99</v>
      </c>
      <c r="E28" s="11" t="s">
        <v>14</v>
      </c>
      <c r="F28" s="12" t="s">
        <v>15</v>
      </c>
      <c r="G28" s="17" t="s">
        <v>22</v>
      </c>
      <c r="H28" s="17" t="s">
        <v>22</v>
      </c>
      <c r="I28" s="11" t="s">
        <v>16</v>
      </c>
      <c r="J28" s="23" t="s">
        <v>100</v>
      </c>
      <c r="K28" s="10"/>
      <c r="L28" s="10"/>
    </row>
    <row r="29" ht="94" customHeight="1" spans="1:12">
      <c r="A29" s="9">
        <v>27</v>
      </c>
      <c r="B29" s="10" t="s">
        <v>56</v>
      </c>
      <c r="C29" s="11" t="s">
        <v>101</v>
      </c>
      <c r="D29" s="10" t="s">
        <v>102</v>
      </c>
      <c r="E29" s="11" t="s">
        <v>14</v>
      </c>
      <c r="F29" s="12" t="s">
        <v>15</v>
      </c>
      <c r="G29" s="17" t="s">
        <v>22</v>
      </c>
      <c r="H29" s="17" t="s">
        <v>22</v>
      </c>
      <c r="I29" s="11" t="s">
        <v>16</v>
      </c>
      <c r="J29" s="23" t="s">
        <v>103</v>
      </c>
      <c r="K29" s="10"/>
      <c r="L29" s="10"/>
    </row>
    <row r="30" ht="94" customHeight="1" spans="1:12">
      <c r="A30" s="9">
        <v>28</v>
      </c>
      <c r="B30" s="10" t="s">
        <v>56</v>
      </c>
      <c r="C30" s="11" t="s">
        <v>104</v>
      </c>
      <c r="D30" s="10" t="s">
        <v>105</v>
      </c>
      <c r="E30" s="11" t="s">
        <v>14</v>
      </c>
      <c r="F30" s="12" t="s">
        <v>15</v>
      </c>
      <c r="G30" s="17" t="s">
        <v>22</v>
      </c>
      <c r="H30" s="17" t="s">
        <v>22</v>
      </c>
      <c r="I30" s="11" t="s">
        <v>16</v>
      </c>
      <c r="J30" s="23" t="s">
        <v>106</v>
      </c>
      <c r="K30" s="10"/>
      <c r="L30" s="10"/>
    </row>
    <row r="31" ht="94" customHeight="1" spans="1:12">
      <c r="A31" s="9">
        <v>29</v>
      </c>
      <c r="B31" s="10" t="s">
        <v>56</v>
      </c>
      <c r="C31" s="11" t="s">
        <v>107</v>
      </c>
      <c r="D31" s="10" t="s">
        <v>108</v>
      </c>
      <c r="E31" s="11" t="s">
        <v>14</v>
      </c>
      <c r="F31" s="12" t="s">
        <v>15</v>
      </c>
      <c r="G31" s="17" t="s">
        <v>22</v>
      </c>
      <c r="H31" s="17" t="s">
        <v>22</v>
      </c>
      <c r="I31" s="11" t="s">
        <v>16</v>
      </c>
      <c r="J31" s="23" t="s">
        <v>109</v>
      </c>
      <c r="K31" s="10"/>
      <c r="L31" s="10"/>
    </row>
    <row r="32" ht="94" customHeight="1" spans="1:12">
      <c r="A32" s="9">
        <v>30</v>
      </c>
      <c r="B32" s="10" t="s">
        <v>56</v>
      </c>
      <c r="C32" s="11" t="s">
        <v>110</v>
      </c>
      <c r="D32" s="10" t="s">
        <v>111</v>
      </c>
      <c r="E32" s="11" t="s">
        <v>14</v>
      </c>
      <c r="F32" s="12" t="s">
        <v>15</v>
      </c>
      <c r="G32" s="17" t="s">
        <v>22</v>
      </c>
      <c r="H32" s="17" t="s">
        <v>22</v>
      </c>
      <c r="I32" s="11" t="s">
        <v>16</v>
      </c>
      <c r="J32" s="23" t="s">
        <v>112</v>
      </c>
      <c r="K32" s="10"/>
      <c r="L32" s="10"/>
    </row>
    <row r="33" ht="94" customHeight="1" spans="1:12">
      <c r="A33" s="9">
        <v>31</v>
      </c>
      <c r="B33" s="10" t="s">
        <v>56</v>
      </c>
      <c r="C33" s="11" t="s">
        <v>113</v>
      </c>
      <c r="D33" s="10" t="s">
        <v>114</v>
      </c>
      <c r="E33" s="11" t="s">
        <v>14</v>
      </c>
      <c r="F33" s="12" t="s">
        <v>15</v>
      </c>
      <c r="G33" s="17" t="s">
        <v>22</v>
      </c>
      <c r="H33" s="17" t="s">
        <v>22</v>
      </c>
      <c r="I33" s="11" t="s">
        <v>16</v>
      </c>
      <c r="J33" s="23" t="s">
        <v>115</v>
      </c>
      <c r="K33" s="10"/>
      <c r="L33" s="10"/>
    </row>
    <row r="34" ht="94" customHeight="1" spans="1:12">
      <c r="A34" s="9">
        <v>32</v>
      </c>
      <c r="B34" s="10" t="s">
        <v>56</v>
      </c>
      <c r="C34" s="11" t="s">
        <v>116</v>
      </c>
      <c r="D34" s="10" t="s">
        <v>117</v>
      </c>
      <c r="E34" s="11" t="s">
        <v>14</v>
      </c>
      <c r="F34" s="12" t="s">
        <v>15</v>
      </c>
      <c r="G34" s="17" t="s">
        <v>22</v>
      </c>
      <c r="H34" s="17" t="s">
        <v>22</v>
      </c>
      <c r="I34" s="11" t="s">
        <v>16</v>
      </c>
      <c r="J34" s="23" t="s">
        <v>118</v>
      </c>
      <c r="K34" s="10"/>
      <c r="L34" s="10"/>
    </row>
    <row r="35" ht="94" customHeight="1" spans="1:12">
      <c r="A35" s="9">
        <v>33</v>
      </c>
      <c r="B35" s="10" t="s">
        <v>56</v>
      </c>
      <c r="C35" s="11" t="s">
        <v>119</v>
      </c>
      <c r="D35" s="10" t="s">
        <v>120</v>
      </c>
      <c r="E35" s="11" t="s">
        <v>14</v>
      </c>
      <c r="F35" s="12" t="s">
        <v>15</v>
      </c>
      <c r="G35" s="17" t="s">
        <v>22</v>
      </c>
      <c r="H35" s="17" t="s">
        <v>22</v>
      </c>
      <c r="I35" s="11" t="s">
        <v>16</v>
      </c>
      <c r="J35" s="23" t="s">
        <v>121</v>
      </c>
      <c r="K35" s="10"/>
      <c r="L35" s="10"/>
    </row>
    <row r="36" ht="94" customHeight="1" spans="1:12">
      <c r="A36" s="9">
        <v>34</v>
      </c>
      <c r="B36" s="10" t="s">
        <v>56</v>
      </c>
      <c r="C36" s="11" t="s">
        <v>122</v>
      </c>
      <c r="D36" s="10" t="s">
        <v>123</v>
      </c>
      <c r="E36" s="11" t="s">
        <v>14</v>
      </c>
      <c r="F36" s="12" t="s">
        <v>15</v>
      </c>
      <c r="G36" s="17" t="s">
        <v>22</v>
      </c>
      <c r="H36" s="17" t="s">
        <v>22</v>
      </c>
      <c r="I36" s="11" t="s">
        <v>16</v>
      </c>
      <c r="J36" s="23" t="s">
        <v>124</v>
      </c>
      <c r="K36" s="10"/>
      <c r="L36" s="10"/>
    </row>
    <row r="37" ht="94" customHeight="1" spans="1:12">
      <c r="A37" s="9">
        <v>35</v>
      </c>
      <c r="B37" s="10" t="s">
        <v>56</v>
      </c>
      <c r="C37" s="11" t="s">
        <v>125</v>
      </c>
      <c r="D37" s="10" t="s">
        <v>126</v>
      </c>
      <c r="E37" s="11" t="s">
        <v>14</v>
      </c>
      <c r="F37" s="12" t="s">
        <v>15</v>
      </c>
      <c r="G37" s="17" t="s">
        <v>22</v>
      </c>
      <c r="H37" s="17" t="s">
        <v>22</v>
      </c>
      <c r="I37" s="11" t="s">
        <v>16</v>
      </c>
      <c r="J37" s="23" t="s">
        <v>127</v>
      </c>
      <c r="K37" s="10"/>
      <c r="L37" s="10"/>
    </row>
    <row r="38" ht="94" customHeight="1" spans="1:12">
      <c r="A38" s="9">
        <v>36</v>
      </c>
      <c r="B38" s="10" t="s">
        <v>56</v>
      </c>
      <c r="C38" s="11" t="s">
        <v>128</v>
      </c>
      <c r="D38" s="10" t="s">
        <v>129</v>
      </c>
      <c r="E38" s="11" t="s">
        <v>14</v>
      </c>
      <c r="F38" s="12" t="s">
        <v>15</v>
      </c>
      <c r="G38" s="17" t="s">
        <v>22</v>
      </c>
      <c r="H38" s="17" t="s">
        <v>22</v>
      </c>
      <c r="I38" s="11" t="s">
        <v>16</v>
      </c>
      <c r="J38" s="23" t="s">
        <v>130</v>
      </c>
      <c r="K38" s="10"/>
      <c r="L38" s="10"/>
    </row>
    <row r="39" ht="94" customHeight="1" spans="1:12">
      <c r="A39" s="9">
        <v>37</v>
      </c>
      <c r="B39" s="10" t="s">
        <v>56</v>
      </c>
      <c r="C39" s="11" t="s">
        <v>131</v>
      </c>
      <c r="D39" s="10" t="s">
        <v>132</v>
      </c>
      <c r="E39" s="11" t="s">
        <v>21</v>
      </c>
      <c r="F39" s="12" t="s">
        <v>15</v>
      </c>
      <c r="G39" s="17" t="s">
        <v>22</v>
      </c>
      <c r="H39" s="17" t="s">
        <v>22</v>
      </c>
      <c r="I39" s="11" t="s">
        <v>16</v>
      </c>
      <c r="J39" s="23" t="s">
        <v>133</v>
      </c>
      <c r="K39" s="10"/>
      <c r="L39" s="10"/>
    </row>
    <row r="40" ht="94" customHeight="1" spans="1:12">
      <c r="A40" s="9">
        <v>38</v>
      </c>
      <c r="B40" s="10" t="s">
        <v>134</v>
      </c>
      <c r="C40" s="11" t="s">
        <v>135</v>
      </c>
      <c r="D40" s="10" t="s">
        <v>136</v>
      </c>
      <c r="E40" s="11" t="s">
        <v>44</v>
      </c>
      <c r="F40" s="17" t="s">
        <v>22</v>
      </c>
      <c r="G40" s="16" t="s">
        <v>137</v>
      </c>
      <c r="H40" s="17" t="s">
        <v>22</v>
      </c>
      <c r="I40" s="11"/>
      <c r="J40" s="11"/>
      <c r="K40" s="27" t="str">
        <f t="shared" ref="K40:K46" si="0">_xlfn.DISPIMG("ID_1C18B2466B714869B88158E4D6E477BE",1)</f>
        <v>=DISPIMG("ID_1C18B2466B714869B88158E4D6E477BE",1)</v>
      </c>
      <c r="L40" s="10"/>
    </row>
    <row r="41" ht="94" customHeight="1" spans="1:12">
      <c r="A41" s="9">
        <v>39</v>
      </c>
      <c r="B41" s="10" t="s">
        <v>134</v>
      </c>
      <c r="C41" s="11" t="s">
        <v>138</v>
      </c>
      <c r="D41" s="10" t="s">
        <v>139</v>
      </c>
      <c r="E41" s="11" t="s">
        <v>21</v>
      </c>
      <c r="F41" s="17" t="s">
        <v>22</v>
      </c>
      <c r="G41" s="16" t="s">
        <v>137</v>
      </c>
      <c r="H41" s="17" t="s">
        <v>22</v>
      </c>
      <c r="I41" s="11"/>
      <c r="J41" s="11"/>
      <c r="K41" s="27" t="str">
        <f t="shared" si="0"/>
        <v>=DISPIMG("ID_1C18B2466B714869B88158E4D6E477BE",1)</v>
      </c>
      <c r="L41" s="10"/>
    </row>
    <row r="42" ht="94" customHeight="1" spans="1:12">
      <c r="A42" s="9">
        <v>40</v>
      </c>
      <c r="B42" s="10" t="s">
        <v>134</v>
      </c>
      <c r="C42" s="11" t="s">
        <v>140</v>
      </c>
      <c r="D42" s="10" t="s">
        <v>141</v>
      </c>
      <c r="E42" s="11" t="s">
        <v>21</v>
      </c>
      <c r="F42" s="17" t="s">
        <v>22</v>
      </c>
      <c r="G42" s="16" t="s">
        <v>137</v>
      </c>
      <c r="H42" s="17" t="s">
        <v>22</v>
      </c>
      <c r="I42" s="11"/>
      <c r="J42" s="11"/>
      <c r="K42" s="27" t="str">
        <f t="shared" si="0"/>
        <v>=DISPIMG("ID_1C18B2466B714869B88158E4D6E477BE",1)</v>
      </c>
      <c r="L42" s="10"/>
    </row>
    <row r="43" ht="94" customHeight="1" spans="1:12">
      <c r="A43" s="9">
        <v>41</v>
      </c>
      <c r="B43" s="10" t="s">
        <v>134</v>
      </c>
      <c r="C43" s="11" t="s">
        <v>142</v>
      </c>
      <c r="D43" s="10" t="s">
        <v>143</v>
      </c>
      <c r="E43" s="11" t="s">
        <v>21</v>
      </c>
      <c r="F43" s="17" t="s">
        <v>22</v>
      </c>
      <c r="G43" s="16" t="s">
        <v>137</v>
      </c>
      <c r="H43" s="17" t="s">
        <v>22</v>
      </c>
      <c r="I43" s="11"/>
      <c r="J43" s="24"/>
      <c r="K43" s="27" t="str">
        <f t="shared" si="0"/>
        <v>=DISPIMG("ID_1C18B2466B714869B88158E4D6E477BE",1)</v>
      </c>
      <c r="L43" s="10"/>
    </row>
    <row r="44" ht="94" customHeight="1" spans="1:12">
      <c r="A44" s="9">
        <v>42</v>
      </c>
      <c r="B44" s="10" t="s">
        <v>134</v>
      </c>
      <c r="C44" s="11" t="s">
        <v>144</v>
      </c>
      <c r="D44" s="10" t="s">
        <v>145</v>
      </c>
      <c r="E44" s="11" t="s">
        <v>21</v>
      </c>
      <c r="F44" s="17" t="s">
        <v>22</v>
      </c>
      <c r="G44" s="16" t="s">
        <v>137</v>
      </c>
      <c r="H44" s="17" t="s">
        <v>22</v>
      </c>
      <c r="I44" s="11"/>
      <c r="J44" s="24"/>
      <c r="K44" s="27" t="str">
        <f t="shared" si="0"/>
        <v>=DISPIMG("ID_1C18B2466B714869B88158E4D6E477BE",1)</v>
      </c>
      <c r="L44" s="10"/>
    </row>
    <row r="45" ht="94" customHeight="1" spans="1:12">
      <c r="A45" s="9">
        <v>43</v>
      </c>
      <c r="B45" s="10" t="s">
        <v>134</v>
      </c>
      <c r="C45" s="11" t="s">
        <v>146</v>
      </c>
      <c r="D45" s="10" t="s">
        <v>147</v>
      </c>
      <c r="E45" s="11" t="s">
        <v>21</v>
      </c>
      <c r="F45" s="17" t="s">
        <v>22</v>
      </c>
      <c r="G45" s="16" t="s">
        <v>137</v>
      </c>
      <c r="H45" s="17" t="s">
        <v>22</v>
      </c>
      <c r="I45" s="11"/>
      <c r="J45" s="24"/>
      <c r="K45" s="27" t="str">
        <f t="shared" si="0"/>
        <v>=DISPIMG("ID_1C18B2466B714869B88158E4D6E477BE",1)</v>
      </c>
      <c r="L45" s="10"/>
    </row>
    <row r="46" ht="94" customHeight="1" spans="1:12">
      <c r="A46" s="9">
        <v>44</v>
      </c>
      <c r="B46" s="10" t="s">
        <v>134</v>
      </c>
      <c r="C46" s="11" t="s">
        <v>148</v>
      </c>
      <c r="D46" s="10" t="s">
        <v>149</v>
      </c>
      <c r="E46" s="11" t="s">
        <v>21</v>
      </c>
      <c r="F46" s="17" t="s">
        <v>22</v>
      </c>
      <c r="G46" s="16" t="s">
        <v>137</v>
      </c>
      <c r="H46" s="17" t="s">
        <v>22</v>
      </c>
      <c r="I46" s="11"/>
      <c r="J46" s="24"/>
      <c r="K46" s="27" t="str">
        <f t="shared" si="0"/>
        <v>=DISPIMG("ID_1C18B2466B714869B88158E4D6E477BE",1)</v>
      </c>
      <c r="L46" s="10"/>
    </row>
    <row r="47" ht="94" customHeight="1" spans="1:12">
      <c r="A47" s="9">
        <v>45</v>
      </c>
      <c r="B47" s="10" t="s">
        <v>134</v>
      </c>
      <c r="C47" s="11" t="s">
        <v>150</v>
      </c>
      <c r="D47" s="10" t="s">
        <v>151</v>
      </c>
      <c r="E47" s="11" t="s">
        <v>44</v>
      </c>
      <c r="F47" s="17" t="s">
        <v>22</v>
      </c>
      <c r="G47" s="16" t="s">
        <v>137</v>
      </c>
      <c r="H47" s="17" t="s">
        <v>22</v>
      </c>
      <c r="I47" s="11"/>
      <c r="J47" s="11"/>
      <c r="K47" s="10" t="str">
        <f>_xlfn.DISPIMG("ID_54D6D6535B2B42779B48D333B57B5234",1)</f>
        <v>=DISPIMG("ID_54D6D6535B2B42779B48D333B57B5234",1)</v>
      </c>
      <c r="L47" s="10"/>
    </row>
    <row r="48" ht="94" customHeight="1" spans="1:12">
      <c r="A48" s="9">
        <v>46</v>
      </c>
      <c r="B48" s="10" t="s">
        <v>134</v>
      </c>
      <c r="C48" s="11" t="s">
        <v>152</v>
      </c>
      <c r="D48" s="10" t="s">
        <v>153</v>
      </c>
      <c r="E48" s="11" t="s">
        <v>21</v>
      </c>
      <c r="F48" s="12" t="s">
        <v>15</v>
      </c>
      <c r="G48" s="17" t="s">
        <v>22</v>
      </c>
      <c r="H48" s="17" t="s">
        <v>22</v>
      </c>
      <c r="I48" s="11" t="s">
        <v>154</v>
      </c>
      <c r="J48" s="11" t="s">
        <v>155</v>
      </c>
      <c r="K48" s="10"/>
      <c r="L48" s="10"/>
    </row>
    <row r="49" ht="94" customHeight="1" spans="1:12">
      <c r="A49" s="9">
        <v>47</v>
      </c>
      <c r="B49" s="10" t="s">
        <v>134</v>
      </c>
      <c r="C49" s="11" t="s">
        <v>156</v>
      </c>
      <c r="D49" s="10" t="s">
        <v>157</v>
      </c>
      <c r="E49" s="11" t="s">
        <v>14</v>
      </c>
      <c r="F49" s="12" t="s">
        <v>15</v>
      </c>
      <c r="G49" s="17" t="s">
        <v>22</v>
      </c>
      <c r="H49" s="17" t="s">
        <v>22</v>
      </c>
      <c r="I49" s="11" t="s">
        <v>158</v>
      </c>
      <c r="J49" s="24" t="s">
        <v>159</v>
      </c>
      <c r="K49" s="10"/>
      <c r="L49" s="10"/>
    </row>
    <row r="50" ht="94" customHeight="1" spans="1:12">
      <c r="A50" s="9">
        <v>48</v>
      </c>
      <c r="B50" s="10" t="s">
        <v>134</v>
      </c>
      <c r="C50" s="11" t="s">
        <v>160</v>
      </c>
      <c r="D50" s="10" t="s">
        <v>161</v>
      </c>
      <c r="E50" s="11" t="s">
        <v>21</v>
      </c>
      <c r="F50" s="17" t="s">
        <v>22</v>
      </c>
      <c r="G50" s="16" t="s">
        <v>137</v>
      </c>
      <c r="H50" s="17" t="s">
        <v>22</v>
      </c>
      <c r="I50" s="11"/>
      <c r="J50" s="23"/>
      <c r="K50" s="27" t="str">
        <f>_xlfn.DISPIMG("ID_1C18B2466B714869B88158E4D6E477BE",1)</f>
        <v>=DISPIMG("ID_1C18B2466B714869B88158E4D6E477BE",1)</v>
      </c>
      <c r="L50" s="10"/>
    </row>
    <row r="51" ht="94" customHeight="1" spans="1:12">
      <c r="A51" s="9">
        <v>49</v>
      </c>
      <c r="B51" s="10" t="s">
        <v>134</v>
      </c>
      <c r="C51" s="11" t="s">
        <v>162</v>
      </c>
      <c r="D51" s="10" t="s">
        <v>163</v>
      </c>
      <c r="E51" s="11" t="s">
        <v>21</v>
      </c>
      <c r="F51" s="17" t="s">
        <v>22</v>
      </c>
      <c r="G51" s="16" t="s">
        <v>137</v>
      </c>
      <c r="H51" s="17" t="s">
        <v>22</v>
      </c>
      <c r="I51" s="11"/>
      <c r="J51" s="23"/>
      <c r="K51" s="27" t="str">
        <f>_xlfn.DISPIMG("ID_1C18B2466B714869B88158E4D6E477BE",1)</f>
        <v>=DISPIMG("ID_1C18B2466B714869B88158E4D6E477BE",1)</v>
      </c>
      <c r="L51" s="10"/>
    </row>
    <row r="52" ht="94" customHeight="1" spans="1:12">
      <c r="A52" s="9">
        <v>50</v>
      </c>
      <c r="B52" s="10" t="s">
        <v>134</v>
      </c>
      <c r="C52" s="11" t="s">
        <v>164</v>
      </c>
      <c r="D52" s="10" t="s">
        <v>165</v>
      </c>
      <c r="E52" s="11" t="s">
        <v>14</v>
      </c>
      <c r="F52" s="12" t="s">
        <v>15</v>
      </c>
      <c r="G52" s="17" t="s">
        <v>22</v>
      </c>
      <c r="H52" s="17" t="s">
        <v>22</v>
      </c>
      <c r="I52" s="28" t="s">
        <v>16</v>
      </c>
      <c r="J52" s="29" t="s">
        <v>166</v>
      </c>
      <c r="K52" s="30"/>
      <c r="L52" s="30"/>
    </row>
    <row r="53" ht="94" customHeight="1" spans="1:12">
      <c r="A53" s="9">
        <v>51</v>
      </c>
      <c r="B53" s="10" t="s">
        <v>134</v>
      </c>
      <c r="C53" s="11" t="s">
        <v>167</v>
      </c>
      <c r="D53" s="10" t="s">
        <v>168</v>
      </c>
      <c r="E53" s="11" t="s">
        <v>44</v>
      </c>
      <c r="F53" s="12" t="s">
        <v>15</v>
      </c>
      <c r="G53" s="17" t="s">
        <v>22</v>
      </c>
      <c r="H53" s="17" t="s">
        <v>22</v>
      </c>
      <c r="I53" s="11" t="s">
        <v>169</v>
      </c>
      <c r="J53" s="23" t="s">
        <v>170</v>
      </c>
      <c r="K53" s="10"/>
      <c r="L53" s="10"/>
    </row>
    <row r="54" ht="94" customHeight="1" spans="1:12">
      <c r="A54" s="9">
        <v>52</v>
      </c>
      <c r="B54" s="10" t="s">
        <v>134</v>
      </c>
      <c r="C54" s="11" t="s">
        <v>171</v>
      </c>
      <c r="D54" s="10" t="s">
        <v>172</v>
      </c>
      <c r="E54" s="11" t="s">
        <v>14</v>
      </c>
      <c r="F54" s="12" t="s">
        <v>15</v>
      </c>
      <c r="G54" s="17" t="s">
        <v>22</v>
      </c>
      <c r="H54" s="17" t="s">
        <v>22</v>
      </c>
      <c r="I54" s="11" t="s">
        <v>154</v>
      </c>
      <c r="J54" s="11" t="s">
        <v>155</v>
      </c>
      <c r="K54" s="10"/>
      <c r="L54" s="10"/>
    </row>
    <row r="55" ht="94" customHeight="1" spans="1:12">
      <c r="A55" s="9">
        <v>53</v>
      </c>
      <c r="B55" s="10" t="s">
        <v>134</v>
      </c>
      <c r="C55" s="11" t="s">
        <v>173</v>
      </c>
      <c r="D55" s="10" t="s">
        <v>174</v>
      </c>
      <c r="E55" s="11" t="s">
        <v>14</v>
      </c>
      <c r="F55" s="12" t="s">
        <v>15</v>
      </c>
      <c r="G55" s="17" t="s">
        <v>22</v>
      </c>
      <c r="H55" s="17" t="s">
        <v>22</v>
      </c>
      <c r="I55" s="11" t="s">
        <v>154</v>
      </c>
      <c r="J55" s="11" t="s">
        <v>155</v>
      </c>
      <c r="K55" s="10"/>
      <c r="L55" s="10"/>
    </row>
    <row r="56" ht="94" customHeight="1" spans="1:12">
      <c r="A56" s="9">
        <v>54</v>
      </c>
      <c r="B56" s="10" t="s">
        <v>134</v>
      </c>
      <c r="C56" s="11" t="s">
        <v>175</v>
      </c>
      <c r="D56" s="10" t="s">
        <v>176</v>
      </c>
      <c r="E56" s="11" t="s">
        <v>14</v>
      </c>
      <c r="F56" s="17" t="s">
        <v>22</v>
      </c>
      <c r="G56" s="17" t="s">
        <v>22</v>
      </c>
      <c r="H56" s="20" t="s">
        <v>177</v>
      </c>
      <c r="I56" s="11" t="s">
        <v>178</v>
      </c>
      <c r="J56" s="11"/>
      <c r="K56" s="10"/>
      <c r="L56" s="10"/>
    </row>
    <row r="57" ht="94" customHeight="1" spans="1:12">
      <c r="A57" s="9">
        <v>55</v>
      </c>
      <c r="B57" s="10" t="s">
        <v>134</v>
      </c>
      <c r="C57" s="11" t="s">
        <v>179</v>
      </c>
      <c r="D57" s="10" t="s">
        <v>180</v>
      </c>
      <c r="E57" s="11" t="s">
        <v>14</v>
      </c>
      <c r="F57" s="17" t="s">
        <v>22</v>
      </c>
      <c r="G57" s="17" t="s">
        <v>22</v>
      </c>
      <c r="H57" s="20" t="s">
        <v>177</v>
      </c>
      <c r="I57" s="11" t="s">
        <v>178</v>
      </c>
      <c r="J57" s="11"/>
      <c r="K57" s="10"/>
      <c r="L57" s="10"/>
    </row>
    <row r="58" ht="94" customHeight="1" spans="1:12">
      <c r="A58" s="9">
        <v>56</v>
      </c>
      <c r="B58" s="10" t="s">
        <v>134</v>
      </c>
      <c r="C58" s="11" t="s">
        <v>181</v>
      </c>
      <c r="D58" s="10" t="s">
        <v>182</v>
      </c>
      <c r="E58" s="11" t="s">
        <v>14</v>
      </c>
      <c r="F58" s="17" t="s">
        <v>22</v>
      </c>
      <c r="G58" s="17" t="s">
        <v>22</v>
      </c>
      <c r="H58" s="20" t="s">
        <v>177</v>
      </c>
      <c r="I58" s="11" t="s">
        <v>178</v>
      </c>
      <c r="J58" s="11"/>
      <c r="K58" s="10"/>
      <c r="L58" s="10"/>
    </row>
    <row r="59" ht="94" customHeight="1" spans="1:12">
      <c r="A59" s="9">
        <v>57</v>
      </c>
      <c r="B59" s="10" t="s">
        <v>134</v>
      </c>
      <c r="C59" s="11" t="s">
        <v>183</v>
      </c>
      <c r="D59" s="10" t="s">
        <v>184</v>
      </c>
      <c r="E59" s="11" t="s">
        <v>14</v>
      </c>
      <c r="F59" s="17" t="s">
        <v>22</v>
      </c>
      <c r="G59" s="17" t="s">
        <v>22</v>
      </c>
      <c r="H59" s="20" t="s">
        <v>177</v>
      </c>
      <c r="I59" s="11" t="s">
        <v>178</v>
      </c>
      <c r="J59" s="11"/>
      <c r="K59" s="10"/>
      <c r="L59" s="10"/>
    </row>
    <row r="60" ht="94" customHeight="1" spans="1:12">
      <c r="A60" s="9">
        <v>58</v>
      </c>
      <c r="B60" s="10" t="s">
        <v>134</v>
      </c>
      <c r="C60" s="11" t="s">
        <v>185</v>
      </c>
      <c r="D60" s="10" t="s">
        <v>186</v>
      </c>
      <c r="E60" s="11" t="s">
        <v>44</v>
      </c>
      <c r="F60" s="12" t="s">
        <v>15</v>
      </c>
      <c r="G60" s="17" t="s">
        <v>22</v>
      </c>
      <c r="H60" s="17" t="s">
        <v>22</v>
      </c>
      <c r="I60" s="28" t="s">
        <v>16</v>
      </c>
      <c r="J60" s="29" t="s">
        <v>187</v>
      </c>
      <c r="K60" s="30"/>
      <c r="L60" s="30"/>
    </row>
    <row r="61" ht="94" customHeight="1" spans="1:12">
      <c r="A61" s="9">
        <v>59</v>
      </c>
      <c r="B61" s="10" t="s">
        <v>134</v>
      </c>
      <c r="C61" s="11" t="s">
        <v>188</v>
      </c>
      <c r="D61" s="10" t="s">
        <v>189</v>
      </c>
      <c r="E61" s="11" t="s">
        <v>44</v>
      </c>
      <c r="F61" s="12" t="s">
        <v>15</v>
      </c>
      <c r="G61" s="17" t="s">
        <v>22</v>
      </c>
      <c r="H61" s="17" t="s">
        <v>22</v>
      </c>
      <c r="I61" s="28" t="s">
        <v>16</v>
      </c>
      <c r="J61" s="29" t="s">
        <v>190</v>
      </c>
      <c r="K61" s="30"/>
      <c r="L61" s="30"/>
    </row>
    <row r="62" ht="94" customHeight="1" spans="1:12">
      <c r="A62" s="9">
        <v>60</v>
      </c>
      <c r="B62" s="10" t="s">
        <v>134</v>
      </c>
      <c r="C62" s="11" t="s">
        <v>191</v>
      </c>
      <c r="D62" s="10" t="s">
        <v>192</v>
      </c>
      <c r="E62" s="11" t="s">
        <v>44</v>
      </c>
      <c r="F62" s="17" t="s">
        <v>22</v>
      </c>
      <c r="G62" s="16" t="s">
        <v>137</v>
      </c>
      <c r="H62" s="17" t="s">
        <v>22</v>
      </c>
      <c r="I62" s="11"/>
      <c r="J62" s="11"/>
      <c r="K62" s="10" t="str">
        <f>_xlfn.DISPIMG("ID_4001D3B795584EA3AFB26E30C8B4EB04",1)</f>
        <v>=DISPIMG("ID_4001D3B795584EA3AFB26E30C8B4EB04",1)</v>
      </c>
      <c r="L62" s="10"/>
    </row>
    <row r="63" ht="94" customHeight="1" spans="1:12">
      <c r="A63" s="9">
        <v>61</v>
      </c>
      <c r="B63" s="10" t="s">
        <v>134</v>
      </c>
      <c r="C63" s="11" t="s">
        <v>193</v>
      </c>
      <c r="D63" s="10" t="s">
        <v>194</v>
      </c>
      <c r="E63" s="11" t="s">
        <v>44</v>
      </c>
      <c r="F63" s="17" t="s">
        <v>22</v>
      </c>
      <c r="G63" s="16" t="s">
        <v>137</v>
      </c>
      <c r="H63" s="17" t="s">
        <v>22</v>
      </c>
      <c r="I63" s="11"/>
      <c r="J63" s="11"/>
      <c r="K63" s="10" t="str">
        <f>_xlfn.DISPIMG("ID_D56E154EBA2A4994BBE9975A29D8DD8A",1)</f>
        <v>=DISPIMG("ID_D56E154EBA2A4994BBE9975A29D8DD8A",1)</v>
      </c>
      <c r="L63" s="10"/>
    </row>
    <row r="64" ht="94" customHeight="1" spans="1:12">
      <c r="A64" s="9">
        <v>62</v>
      </c>
      <c r="B64" s="10" t="s">
        <v>134</v>
      </c>
      <c r="C64" s="11" t="s">
        <v>195</v>
      </c>
      <c r="D64" s="10" t="s">
        <v>196</v>
      </c>
      <c r="E64" s="11" t="s">
        <v>44</v>
      </c>
      <c r="F64" s="17" t="s">
        <v>22</v>
      </c>
      <c r="G64" s="16" t="s">
        <v>137</v>
      </c>
      <c r="H64" s="17" t="s">
        <v>22</v>
      </c>
      <c r="I64" s="11"/>
      <c r="J64" s="11"/>
      <c r="K64" s="10" t="str">
        <f>_xlfn.DISPIMG("ID_72E8E3715E224CCCBE53CABDCCE140BE",1)</f>
        <v>=DISPIMG("ID_72E8E3715E224CCCBE53CABDCCE140BE",1)</v>
      </c>
      <c r="L64" s="10"/>
    </row>
    <row r="65" ht="94" customHeight="1" spans="1:12">
      <c r="A65" s="9">
        <v>63</v>
      </c>
      <c r="B65" s="10" t="s">
        <v>134</v>
      </c>
      <c r="C65" s="11" t="s">
        <v>197</v>
      </c>
      <c r="D65" s="10" t="s">
        <v>198</v>
      </c>
      <c r="E65" s="11" t="s">
        <v>44</v>
      </c>
      <c r="F65" s="17" t="s">
        <v>22</v>
      </c>
      <c r="G65" s="16" t="s">
        <v>137</v>
      </c>
      <c r="H65" s="17" t="s">
        <v>22</v>
      </c>
      <c r="I65" s="11"/>
      <c r="J65" s="11"/>
      <c r="K65" s="10" t="str">
        <f>_xlfn.DISPIMG("ID_F65FD349160E4638A21C4F64F7BA53FB",1)</f>
        <v>=DISPIMG("ID_F65FD349160E4638A21C4F64F7BA53FB",1)</v>
      </c>
      <c r="L65" s="10"/>
    </row>
    <row r="66" ht="94" customHeight="1" spans="1:12">
      <c r="A66" s="9">
        <v>64</v>
      </c>
      <c r="B66" s="10" t="s">
        <v>134</v>
      </c>
      <c r="C66" s="11" t="s">
        <v>199</v>
      </c>
      <c r="D66" s="10" t="s">
        <v>200</v>
      </c>
      <c r="E66" s="11" t="s">
        <v>44</v>
      </c>
      <c r="F66" s="17" t="s">
        <v>22</v>
      </c>
      <c r="G66" s="16" t="s">
        <v>137</v>
      </c>
      <c r="H66" s="17" t="s">
        <v>22</v>
      </c>
      <c r="I66" s="11"/>
      <c r="J66" s="11"/>
      <c r="K66" s="10" t="str">
        <f>_xlfn.DISPIMG("ID_6BCB206741044A4F8CBC6CD08597E5BA",1)</f>
        <v>=DISPIMG("ID_6BCB206741044A4F8CBC6CD08597E5BA",1)</v>
      </c>
      <c r="L66" s="10"/>
    </row>
    <row r="67" ht="94" customHeight="1" spans="1:12">
      <c r="A67" s="9">
        <v>65</v>
      </c>
      <c r="B67" s="10" t="s">
        <v>134</v>
      </c>
      <c r="C67" s="11" t="s">
        <v>201</v>
      </c>
      <c r="D67" s="10" t="s">
        <v>202</v>
      </c>
      <c r="E67" s="11" t="s">
        <v>44</v>
      </c>
      <c r="F67" s="17" t="s">
        <v>22</v>
      </c>
      <c r="G67" s="16" t="s">
        <v>137</v>
      </c>
      <c r="H67" s="17" t="s">
        <v>22</v>
      </c>
      <c r="I67" s="11"/>
      <c r="J67" s="11"/>
      <c r="K67" s="10" t="str">
        <f>_xlfn.DISPIMG("ID_664E19EE3AA4495CBF901B836413C16D",1)</f>
        <v>=DISPIMG("ID_664E19EE3AA4495CBF901B836413C16D",1)</v>
      </c>
      <c r="L67" s="10"/>
    </row>
    <row r="68" ht="94" customHeight="1" spans="1:12">
      <c r="A68" s="9">
        <v>66</v>
      </c>
      <c r="B68" s="10" t="s">
        <v>134</v>
      </c>
      <c r="C68" s="11" t="s">
        <v>203</v>
      </c>
      <c r="D68" s="10" t="s">
        <v>204</v>
      </c>
      <c r="E68" s="11" t="s">
        <v>21</v>
      </c>
      <c r="F68" s="17" t="s">
        <v>22</v>
      </c>
      <c r="G68" s="16" t="s">
        <v>137</v>
      </c>
      <c r="H68" s="17" t="s">
        <v>22</v>
      </c>
      <c r="I68" s="11"/>
      <c r="J68" s="23"/>
      <c r="K68" s="27" t="str">
        <f>_xlfn.DISPIMG("ID_1C18B2466B714869B88158E4D6E477BE",1)</f>
        <v>=DISPIMG("ID_1C18B2466B714869B88158E4D6E477BE",1)</v>
      </c>
      <c r="L68" s="10"/>
    </row>
    <row r="69" ht="94" customHeight="1" spans="1:12">
      <c r="A69" s="9">
        <v>67</v>
      </c>
      <c r="B69" s="10" t="s">
        <v>134</v>
      </c>
      <c r="C69" s="11" t="s">
        <v>205</v>
      </c>
      <c r="D69" s="10" t="s">
        <v>206</v>
      </c>
      <c r="E69" s="11" t="s">
        <v>21</v>
      </c>
      <c r="F69" s="17" t="s">
        <v>22</v>
      </c>
      <c r="G69" s="16" t="s">
        <v>137</v>
      </c>
      <c r="H69" s="17" t="s">
        <v>22</v>
      </c>
      <c r="I69" s="11"/>
      <c r="J69" s="23"/>
      <c r="K69" s="27" t="str">
        <f>_xlfn.DISPIMG("ID_1C18B2466B714869B88158E4D6E477BE",1)</f>
        <v>=DISPIMG("ID_1C18B2466B714869B88158E4D6E477BE",1)</v>
      </c>
      <c r="L69" s="10"/>
    </row>
    <row r="70" ht="94" customHeight="1" spans="1:12">
      <c r="A70" s="9">
        <v>68</v>
      </c>
      <c r="B70" s="10" t="s">
        <v>134</v>
      </c>
      <c r="C70" s="11" t="s">
        <v>207</v>
      </c>
      <c r="D70" s="10" t="s">
        <v>208</v>
      </c>
      <c r="E70" s="11" t="s">
        <v>21</v>
      </c>
      <c r="F70" s="12" t="s">
        <v>15</v>
      </c>
      <c r="G70" s="17" t="s">
        <v>22</v>
      </c>
      <c r="H70" s="17" t="s">
        <v>22</v>
      </c>
      <c r="I70" s="11" t="s">
        <v>158</v>
      </c>
      <c r="J70" s="24" t="s">
        <v>159</v>
      </c>
      <c r="K70" s="10"/>
      <c r="L70" s="10"/>
    </row>
    <row r="71" ht="94" customHeight="1" spans="1:12">
      <c r="A71" s="9">
        <v>69</v>
      </c>
      <c r="B71" s="10" t="s">
        <v>134</v>
      </c>
      <c r="C71" s="11" t="s">
        <v>209</v>
      </c>
      <c r="D71" s="10" t="s">
        <v>210</v>
      </c>
      <c r="E71" s="11" t="s">
        <v>21</v>
      </c>
      <c r="F71" s="12" t="s">
        <v>15</v>
      </c>
      <c r="G71" s="17" t="s">
        <v>22</v>
      </c>
      <c r="H71" s="17" t="s">
        <v>22</v>
      </c>
      <c r="I71" s="11" t="s">
        <v>158</v>
      </c>
      <c r="J71" s="24" t="s">
        <v>159</v>
      </c>
      <c r="K71" s="10"/>
      <c r="L71" s="10"/>
    </row>
    <row r="72" ht="94" customHeight="1" spans="1:12">
      <c r="A72" s="9">
        <v>70</v>
      </c>
      <c r="B72" s="10" t="s">
        <v>134</v>
      </c>
      <c r="C72" s="11" t="s">
        <v>211</v>
      </c>
      <c r="D72" s="10" t="s">
        <v>212</v>
      </c>
      <c r="E72" s="11" t="s">
        <v>21</v>
      </c>
      <c r="F72" s="12" t="s">
        <v>15</v>
      </c>
      <c r="G72" s="17" t="s">
        <v>22</v>
      </c>
      <c r="H72" s="17" t="s">
        <v>22</v>
      </c>
      <c r="I72" s="11" t="s">
        <v>158</v>
      </c>
      <c r="J72" s="24" t="s">
        <v>159</v>
      </c>
      <c r="K72" s="10"/>
      <c r="L72" s="10"/>
    </row>
    <row r="73" ht="94" customHeight="1" spans="1:12">
      <c r="A73" s="9">
        <v>71</v>
      </c>
      <c r="B73" s="10" t="s">
        <v>134</v>
      </c>
      <c r="C73" s="11" t="s">
        <v>213</v>
      </c>
      <c r="D73" s="10" t="s">
        <v>214</v>
      </c>
      <c r="E73" s="11" t="s">
        <v>21</v>
      </c>
      <c r="F73" s="12" t="s">
        <v>15</v>
      </c>
      <c r="G73" s="17" t="s">
        <v>22</v>
      </c>
      <c r="H73" s="17" t="s">
        <v>22</v>
      </c>
      <c r="I73" s="11" t="s">
        <v>158</v>
      </c>
      <c r="J73" s="24" t="s">
        <v>159</v>
      </c>
      <c r="K73" s="10"/>
      <c r="L73" s="10"/>
    </row>
    <row r="74" ht="94" customHeight="1" spans="1:12">
      <c r="A74" s="9">
        <v>72</v>
      </c>
      <c r="B74" s="10" t="s">
        <v>134</v>
      </c>
      <c r="C74" s="11" t="s">
        <v>215</v>
      </c>
      <c r="D74" s="10" t="s">
        <v>216</v>
      </c>
      <c r="E74" s="11" t="s">
        <v>21</v>
      </c>
      <c r="F74" s="12" t="s">
        <v>15</v>
      </c>
      <c r="G74" s="17" t="s">
        <v>22</v>
      </c>
      <c r="H74" s="17" t="s">
        <v>22</v>
      </c>
      <c r="I74" s="11" t="s">
        <v>158</v>
      </c>
      <c r="J74" s="24" t="s">
        <v>159</v>
      </c>
      <c r="K74" s="10"/>
      <c r="L74" s="10"/>
    </row>
    <row r="75" ht="94" customHeight="1" spans="1:12">
      <c r="A75" s="9">
        <v>73</v>
      </c>
      <c r="B75" s="10" t="s">
        <v>217</v>
      </c>
      <c r="C75" s="11" t="s">
        <v>218</v>
      </c>
      <c r="D75" s="10" t="s">
        <v>219</v>
      </c>
      <c r="E75" s="11" t="s">
        <v>21</v>
      </c>
      <c r="F75" s="12" t="s">
        <v>15</v>
      </c>
      <c r="G75" s="17" t="s">
        <v>22</v>
      </c>
      <c r="H75" s="17" t="s">
        <v>22</v>
      </c>
      <c r="I75" s="11" t="s">
        <v>16</v>
      </c>
      <c r="J75" s="23" t="s">
        <v>220</v>
      </c>
      <c r="K75" s="10"/>
      <c r="L75" s="10"/>
    </row>
    <row r="76" ht="94" customHeight="1" spans="1:12">
      <c r="A76" s="9">
        <v>74</v>
      </c>
      <c r="B76" s="31" t="s">
        <v>221</v>
      </c>
      <c r="C76" s="26" t="s">
        <v>222</v>
      </c>
      <c r="D76" s="31" t="s">
        <v>223</v>
      </c>
      <c r="E76" s="26" t="s">
        <v>44</v>
      </c>
      <c r="F76" s="12" t="s">
        <v>15</v>
      </c>
      <c r="G76" s="16" t="s">
        <v>137</v>
      </c>
      <c r="H76" s="32" t="s">
        <v>22</v>
      </c>
      <c r="I76" s="26" t="s">
        <v>224</v>
      </c>
      <c r="J76" s="35" t="s">
        <v>225</v>
      </c>
      <c r="K76" s="31" t="str">
        <f>_xlfn.DISPIMG("ID_4F893C22A9C34522860E913E764402E3",1)</f>
        <v>=DISPIMG("ID_4F893C22A9C34522860E913E764402E3",1)</v>
      </c>
      <c r="L76" s="31"/>
    </row>
    <row r="77" ht="94" customHeight="1" spans="1:12">
      <c r="A77" s="9">
        <v>75</v>
      </c>
      <c r="B77" s="31" t="s">
        <v>221</v>
      </c>
      <c r="C77" s="26" t="s">
        <v>226</v>
      </c>
      <c r="D77" s="31" t="s">
        <v>227</v>
      </c>
      <c r="E77" s="26" t="s">
        <v>68</v>
      </c>
      <c r="F77" s="32" t="s">
        <v>22</v>
      </c>
      <c r="G77" s="16" t="s">
        <v>137</v>
      </c>
      <c r="H77" s="32" t="s">
        <v>22</v>
      </c>
      <c r="I77" s="26" t="s">
        <v>228</v>
      </c>
      <c r="J77" s="26"/>
      <c r="K77" s="31" t="str">
        <f>_xlfn.DISPIMG("ID_2642A4B4DA4F46D083C3DC04274E6310",1)</f>
        <v>=DISPIMG("ID_2642A4B4DA4F46D083C3DC04274E6310",1)</v>
      </c>
      <c r="L77" s="31"/>
    </row>
    <row r="78" ht="94" customHeight="1" spans="1:12">
      <c r="A78" s="9">
        <v>76</v>
      </c>
      <c r="B78" s="31" t="s">
        <v>221</v>
      </c>
      <c r="C78" s="26" t="s">
        <v>229</v>
      </c>
      <c r="D78" s="31" t="s">
        <v>230</v>
      </c>
      <c r="E78" s="26" t="s">
        <v>44</v>
      </c>
      <c r="F78" s="12" t="s">
        <v>15</v>
      </c>
      <c r="G78" s="32" t="s">
        <v>22</v>
      </c>
      <c r="H78" s="32" t="s">
        <v>22</v>
      </c>
      <c r="I78" s="26" t="s">
        <v>231</v>
      </c>
      <c r="J78" s="35" t="s">
        <v>232</v>
      </c>
      <c r="K78" s="31"/>
      <c r="L78" s="31"/>
    </row>
    <row r="79" ht="94" customHeight="1" spans="1:12">
      <c r="A79" s="9">
        <v>77</v>
      </c>
      <c r="B79" s="31" t="s">
        <v>221</v>
      </c>
      <c r="C79" s="26" t="s">
        <v>233</v>
      </c>
      <c r="D79" s="31" t="s">
        <v>234</v>
      </c>
      <c r="E79" s="26" t="s">
        <v>44</v>
      </c>
      <c r="F79" s="12" t="s">
        <v>15</v>
      </c>
      <c r="G79" s="16" t="s">
        <v>137</v>
      </c>
      <c r="H79" s="32" t="s">
        <v>22</v>
      </c>
      <c r="I79" s="26" t="s">
        <v>224</v>
      </c>
      <c r="J79" s="35" t="s">
        <v>225</v>
      </c>
      <c r="K79" s="31" t="str">
        <f>_xlfn.DISPIMG("ID_0DE19A4ED19B4564B7DC1DAD328ED59D",1)</f>
        <v>=DISPIMG("ID_0DE19A4ED19B4564B7DC1DAD328ED59D",1)</v>
      </c>
      <c r="L79" s="31"/>
    </row>
    <row r="80" ht="94" customHeight="1" spans="1:12">
      <c r="A80" s="9">
        <v>78</v>
      </c>
      <c r="B80" s="31" t="s">
        <v>221</v>
      </c>
      <c r="C80" s="26" t="s">
        <v>235</v>
      </c>
      <c r="D80" s="31" t="s">
        <v>236</v>
      </c>
      <c r="E80" s="26" t="s">
        <v>68</v>
      </c>
      <c r="F80" s="12" t="s">
        <v>15</v>
      </c>
      <c r="G80" s="32" t="s">
        <v>22</v>
      </c>
      <c r="H80" s="32" t="s">
        <v>22</v>
      </c>
      <c r="I80" s="26" t="s">
        <v>237</v>
      </c>
      <c r="J80" s="26" t="s">
        <v>238</v>
      </c>
      <c r="K80" s="31"/>
      <c r="L80" s="31"/>
    </row>
    <row r="81" ht="94" customHeight="1" spans="1:12">
      <c r="A81" s="9">
        <v>79</v>
      </c>
      <c r="B81" s="31" t="s">
        <v>221</v>
      </c>
      <c r="C81" s="26" t="s">
        <v>239</v>
      </c>
      <c r="D81" s="31" t="s">
        <v>240</v>
      </c>
      <c r="E81" s="26" t="s">
        <v>44</v>
      </c>
      <c r="F81" s="12" t="s">
        <v>15</v>
      </c>
      <c r="G81" s="32" t="s">
        <v>22</v>
      </c>
      <c r="H81" s="32" t="s">
        <v>22</v>
      </c>
      <c r="I81" s="26" t="s">
        <v>241</v>
      </c>
      <c r="J81" s="35" t="s">
        <v>242</v>
      </c>
      <c r="K81" s="31"/>
      <c r="L81" s="31"/>
    </row>
    <row r="82" ht="98" customHeight="1" spans="1:12">
      <c r="A82" s="9">
        <v>80</v>
      </c>
      <c r="B82" s="31" t="s">
        <v>221</v>
      </c>
      <c r="C82" s="26" t="s">
        <v>243</v>
      </c>
      <c r="D82" s="31" t="s">
        <v>244</v>
      </c>
      <c r="E82" s="26" t="s">
        <v>44</v>
      </c>
      <c r="F82" s="12" t="s">
        <v>15</v>
      </c>
      <c r="G82" s="32" t="s">
        <v>22</v>
      </c>
      <c r="H82" s="32" t="s">
        <v>22</v>
      </c>
      <c r="I82" s="26" t="s">
        <v>241</v>
      </c>
      <c r="J82" s="35" t="s">
        <v>242</v>
      </c>
      <c r="K82" s="31"/>
      <c r="L82" s="36"/>
    </row>
    <row r="83" ht="100" customHeight="1" spans="1:12">
      <c r="A83" s="9">
        <v>81</v>
      </c>
      <c r="B83" s="31" t="s">
        <v>221</v>
      </c>
      <c r="C83" s="26" t="s">
        <v>245</v>
      </c>
      <c r="D83" s="31" t="s">
        <v>246</v>
      </c>
      <c r="E83" s="26" t="s">
        <v>68</v>
      </c>
      <c r="F83" s="12" t="s">
        <v>15</v>
      </c>
      <c r="G83" s="32" t="s">
        <v>22</v>
      </c>
      <c r="H83" s="32" t="s">
        <v>22</v>
      </c>
      <c r="I83" s="26" t="s">
        <v>237</v>
      </c>
      <c r="J83" s="26" t="s">
        <v>238</v>
      </c>
      <c r="K83" s="31"/>
      <c r="L83" s="31"/>
    </row>
    <row r="84" ht="100" customHeight="1" spans="1:12">
      <c r="A84" s="9">
        <v>82</v>
      </c>
      <c r="B84" s="31" t="s">
        <v>221</v>
      </c>
      <c r="C84" s="26" t="s">
        <v>247</v>
      </c>
      <c r="D84" s="31" t="s">
        <v>248</v>
      </c>
      <c r="E84" s="26" t="s">
        <v>44</v>
      </c>
      <c r="F84" s="12" t="s">
        <v>15</v>
      </c>
      <c r="G84" s="16" t="s">
        <v>137</v>
      </c>
      <c r="H84" s="32" t="s">
        <v>22</v>
      </c>
      <c r="I84" s="26" t="s">
        <v>224</v>
      </c>
      <c r="J84" s="35" t="s">
        <v>225</v>
      </c>
      <c r="K84" s="37" t="str">
        <f>_xlfn.DISPIMG("ID_1D67774342A643AD88588BEC66F3BD8E",1)</f>
        <v>=DISPIMG("ID_1D67774342A643AD88588BEC66F3BD8E",1)</v>
      </c>
      <c r="L84" s="31"/>
    </row>
    <row r="85" ht="100" customHeight="1" spans="1:12">
      <c r="A85" s="9">
        <v>83</v>
      </c>
      <c r="B85" s="31" t="s">
        <v>221</v>
      </c>
      <c r="C85" s="26" t="s">
        <v>249</v>
      </c>
      <c r="D85" s="31" t="s">
        <v>250</v>
      </c>
      <c r="E85" s="26" t="s">
        <v>44</v>
      </c>
      <c r="F85" s="12" t="s">
        <v>15</v>
      </c>
      <c r="G85" s="16" t="s">
        <v>137</v>
      </c>
      <c r="H85" s="32" t="s">
        <v>22</v>
      </c>
      <c r="I85" s="26" t="s">
        <v>224</v>
      </c>
      <c r="J85" s="35" t="s">
        <v>225</v>
      </c>
      <c r="K85" s="37" t="str">
        <f>_xlfn.DISPIMG("ID_40B5CE18C5BF47F59D4B471DA5D85D41",1)</f>
        <v>=DISPIMG("ID_40B5CE18C5BF47F59D4B471DA5D85D41",1)</v>
      </c>
      <c r="L85" s="31"/>
    </row>
    <row r="86" ht="100" customHeight="1" spans="1:12">
      <c r="A86" s="9">
        <v>84</v>
      </c>
      <c r="B86" s="31" t="s">
        <v>221</v>
      </c>
      <c r="C86" s="26" t="s">
        <v>251</v>
      </c>
      <c r="D86" s="31" t="s">
        <v>252</v>
      </c>
      <c r="E86" s="26" t="s">
        <v>68</v>
      </c>
      <c r="F86" s="33" t="s">
        <v>22</v>
      </c>
      <c r="G86" s="16" t="s">
        <v>137</v>
      </c>
      <c r="H86" s="33" t="s">
        <v>22</v>
      </c>
      <c r="I86" s="26" t="s">
        <v>253</v>
      </c>
      <c r="J86" s="26"/>
      <c r="K86" s="37" t="str">
        <f>_xlfn.DISPIMG("ID_9D08F5661E4A4F1C85C28086BFF72F47",1)</f>
        <v>=DISPIMG("ID_9D08F5661E4A4F1C85C28086BFF72F47",1)</v>
      </c>
      <c r="L86" s="31"/>
    </row>
    <row r="87" ht="100" customHeight="1" spans="1:12">
      <c r="A87" s="9">
        <v>85</v>
      </c>
      <c r="B87" s="10" t="s">
        <v>254</v>
      </c>
      <c r="C87" s="22" t="s">
        <v>255</v>
      </c>
      <c r="D87" s="10" t="s">
        <v>256</v>
      </c>
      <c r="E87" s="11" t="s">
        <v>44</v>
      </c>
      <c r="F87" s="12" t="s">
        <v>15</v>
      </c>
      <c r="G87" s="17" t="s">
        <v>22</v>
      </c>
      <c r="H87" s="17" t="s">
        <v>22</v>
      </c>
      <c r="I87" s="22" t="s">
        <v>16</v>
      </c>
      <c r="J87" s="23" t="s">
        <v>257</v>
      </c>
      <c r="K87" s="38"/>
      <c r="L87" s="10"/>
    </row>
    <row r="88" ht="100" customHeight="1" spans="1:12">
      <c r="A88" s="9">
        <v>86</v>
      </c>
      <c r="B88" s="10" t="s">
        <v>254</v>
      </c>
      <c r="C88" s="11" t="s">
        <v>258</v>
      </c>
      <c r="D88" s="10" t="s">
        <v>259</v>
      </c>
      <c r="E88" s="11" t="s">
        <v>44</v>
      </c>
      <c r="F88" s="12" t="s">
        <v>15</v>
      </c>
      <c r="G88" s="17" t="s">
        <v>22</v>
      </c>
      <c r="H88" s="17" t="s">
        <v>22</v>
      </c>
      <c r="I88" s="22" t="s">
        <v>16</v>
      </c>
      <c r="J88" s="23" t="s">
        <v>260</v>
      </c>
      <c r="K88" s="38"/>
      <c r="L88" s="10"/>
    </row>
    <row r="89" ht="100" customHeight="1" spans="1:12">
      <c r="A89" s="9">
        <v>87</v>
      </c>
      <c r="B89" s="10" t="s">
        <v>254</v>
      </c>
      <c r="C89" s="11" t="s">
        <v>261</v>
      </c>
      <c r="D89" s="10" t="s">
        <v>262</v>
      </c>
      <c r="E89" s="11" t="s">
        <v>44</v>
      </c>
      <c r="F89" s="12" t="s">
        <v>15</v>
      </c>
      <c r="G89" s="17" t="s">
        <v>22</v>
      </c>
      <c r="H89" s="17" t="s">
        <v>22</v>
      </c>
      <c r="I89" s="22" t="s">
        <v>16</v>
      </c>
      <c r="J89" s="23" t="s">
        <v>263</v>
      </c>
      <c r="K89" s="38"/>
      <c r="L89" s="10"/>
    </row>
    <row r="90" ht="100" customHeight="1" spans="1:12">
      <c r="A90" s="9">
        <v>88</v>
      </c>
      <c r="B90" s="10" t="s">
        <v>254</v>
      </c>
      <c r="C90" s="11" t="s">
        <v>264</v>
      </c>
      <c r="D90" s="10" t="s">
        <v>265</v>
      </c>
      <c r="E90" s="11" t="s">
        <v>44</v>
      </c>
      <c r="F90" s="12" t="s">
        <v>15</v>
      </c>
      <c r="G90" s="17" t="s">
        <v>22</v>
      </c>
      <c r="H90" s="17" t="s">
        <v>22</v>
      </c>
      <c r="I90" s="22" t="s">
        <v>16</v>
      </c>
      <c r="J90" s="23" t="s">
        <v>266</v>
      </c>
      <c r="K90" s="38"/>
      <c r="L90" s="10"/>
    </row>
    <row r="91" ht="100" customHeight="1" spans="1:12">
      <c r="A91" s="9">
        <v>89</v>
      </c>
      <c r="B91" s="10" t="s">
        <v>254</v>
      </c>
      <c r="C91" s="11" t="s">
        <v>267</v>
      </c>
      <c r="D91" s="10" t="s">
        <v>268</v>
      </c>
      <c r="E91" s="11" t="s">
        <v>44</v>
      </c>
      <c r="F91" s="12" t="s">
        <v>15</v>
      </c>
      <c r="G91" s="17" t="s">
        <v>22</v>
      </c>
      <c r="H91" s="17" t="s">
        <v>22</v>
      </c>
      <c r="I91" s="22" t="s">
        <v>16</v>
      </c>
      <c r="J91" s="23" t="s">
        <v>269</v>
      </c>
      <c r="K91" s="38"/>
      <c r="L91" s="10"/>
    </row>
    <row r="92" ht="100" customHeight="1" spans="1:12">
      <c r="A92" s="9">
        <v>90</v>
      </c>
      <c r="B92" s="10" t="s">
        <v>254</v>
      </c>
      <c r="C92" s="11" t="s">
        <v>270</v>
      </c>
      <c r="D92" s="10" t="s">
        <v>271</v>
      </c>
      <c r="E92" s="11" t="s">
        <v>44</v>
      </c>
      <c r="F92" s="12" t="s">
        <v>15</v>
      </c>
      <c r="G92" s="17" t="s">
        <v>22</v>
      </c>
      <c r="H92" s="17" t="s">
        <v>22</v>
      </c>
      <c r="I92" s="22" t="s">
        <v>16</v>
      </c>
      <c r="J92" s="23" t="s">
        <v>272</v>
      </c>
      <c r="K92" s="38"/>
      <c r="L92" s="10"/>
    </row>
    <row r="93" ht="101" customHeight="1" spans="1:12">
      <c r="A93" s="9">
        <v>91</v>
      </c>
      <c r="B93" s="10" t="s">
        <v>254</v>
      </c>
      <c r="C93" s="22" t="s">
        <v>273</v>
      </c>
      <c r="D93" s="10" t="s">
        <v>274</v>
      </c>
      <c r="E93" s="11" t="s">
        <v>44</v>
      </c>
      <c r="F93" s="12" t="s">
        <v>15</v>
      </c>
      <c r="G93" s="17" t="s">
        <v>22</v>
      </c>
      <c r="H93" s="17" t="s">
        <v>22</v>
      </c>
      <c r="I93" s="22" t="s">
        <v>16</v>
      </c>
      <c r="J93" s="23" t="s">
        <v>275</v>
      </c>
      <c r="K93" s="10"/>
      <c r="L93" s="10"/>
    </row>
    <row r="94" ht="101" customHeight="1" spans="1:12">
      <c r="A94" s="9">
        <v>92</v>
      </c>
      <c r="B94" s="10" t="s">
        <v>254</v>
      </c>
      <c r="C94" s="11" t="s">
        <v>276</v>
      </c>
      <c r="D94" s="10" t="s">
        <v>277</v>
      </c>
      <c r="E94" s="11" t="s">
        <v>44</v>
      </c>
      <c r="F94" s="12" t="s">
        <v>15</v>
      </c>
      <c r="G94" s="17" t="s">
        <v>22</v>
      </c>
      <c r="H94" s="17" t="s">
        <v>22</v>
      </c>
      <c r="I94" s="22" t="s">
        <v>16</v>
      </c>
      <c r="J94" s="23" t="s">
        <v>278</v>
      </c>
      <c r="K94" s="10"/>
      <c r="L94" s="10"/>
    </row>
    <row r="95" ht="101" customHeight="1" spans="1:12">
      <c r="A95" s="9">
        <v>93</v>
      </c>
      <c r="B95" s="10" t="s">
        <v>254</v>
      </c>
      <c r="C95" s="22" t="s">
        <v>279</v>
      </c>
      <c r="D95" s="10" t="s">
        <v>280</v>
      </c>
      <c r="E95" s="11" t="s">
        <v>44</v>
      </c>
      <c r="F95" s="12" t="s">
        <v>15</v>
      </c>
      <c r="G95" s="17" t="s">
        <v>22</v>
      </c>
      <c r="H95" s="17" t="s">
        <v>22</v>
      </c>
      <c r="I95" s="22" t="s">
        <v>16</v>
      </c>
      <c r="J95" s="23" t="s">
        <v>272</v>
      </c>
      <c r="K95" s="10"/>
      <c r="L95" s="10"/>
    </row>
    <row r="96" ht="101" customHeight="1" spans="1:12">
      <c r="A96" s="9">
        <v>94</v>
      </c>
      <c r="B96" s="10" t="s">
        <v>254</v>
      </c>
      <c r="C96" s="22" t="s">
        <v>281</v>
      </c>
      <c r="D96" s="10" t="s">
        <v>282</v>
      </c>
      <c r="E96" s="11" t="s">
        <v>44</v>
      </c>
      <c r="F96" s="12" t="s">
        <v>15</v>
      </c>
      <c r="G96" s="17" t="s">
        <v>22</v>
      </c>
      <c r="H96" s="17" t="s">
        <v>22</v>
      </c>
      <c r="I96" s="22" t="s">
        <v>16</v>
      </c>
      <c r="J96" s="23" t="s">
        <v>283</v>
      </c>
      <c r="K96" s="10"/>
      <c r="L96" s="10"/>
    </row>
    <row r="97" ht="101" customHeight="1" spans="1:12">
      <c r="A97" s="9">
        <v>95</v>
      </c>
      <c r="B97" s="10" t="s">
        <v>284</v>
      </c>
      <c r="C97" s="11" t="s">
        <v>285</v>
      </c>
      <c r="D97" s="10" t="s">
        <v>286</v>
      </c>
      <c r="E97" s="11" t="s">
        <v>14</v>
      </c>
      <c r="F97" s="12" t="s">
        <v>15</v>
      </c>
      <c r="G97" s="17" t="s">
        <v>22</v>
      </c>
      <c r="H97" s="17" t="s">
        <v>22</v>
      </c>
      <c r="I97" s="39" t="s">
        <v>287</v>
      </c>
      <c r="J97" s="40" t="s">
        <v>288</v>
      </c>
      <c r="K97" s="41"/>
      <c r="L97" s="10"/>
    </row>
    <row r="98" ht="101" customHeight="1" spans="1:12">
      <c r="A98" s="9">
        <v>96</v>
      </c>
      <c r="B98" s="10" t="s">
        <v>284</v>
      </c>
      <c r="C98" s="11" t="s">
        <v>289</v>
      </c>
      <c r="D98" s="10" t="s">
        <v>290</v>
      </c>
      <c r="E98" s="11" t="s">
        <v>14</v>
      </c>
      <c r="F98" s="12" t="s">
        <v>15</v>
      </c>
      <c r="G98" s="17" t="s">
        <v>22</v>
      </c>
      <c r="H98" s="17" t="s">
        <v>22</v>
      </c>
      <c r="I98" s="39" t="s">
        <v>287</v>
      </c>
      <c r="J98" s="42" t="s">
        <v>288</v>
      </c>
      <c r="K98" s="41"/>
      <c r="L98" s="10"/>
    </row>
    <row r="99" ht="101" customHeight="1" spans="1:12">
      <c r="A99" s="9">
        <v>97</v>
      </c>
      <c r="B99" s="10" t="s">
        <v>291</v>
      </c>
      <c r="C99" s="11" t="s">
        <v>292</v>
      </c>
      <c r="D99" s="10" t="s">
        <v>293</v>
      </c>
      <c r="E99" s="11" t="s">
        <v>44</v>
      </c>
      <c r="F99" s="12" t="s">
        <v>15</v>
      </c>
      <c r="G99" s="17" t="s">
        <v>22</v>
      </c>
      <c r="H99" s="17" t="s">
        <v>22</v>
      </c>
      <c r="I99" s="11" t="s">
        <v>16</v>
      </c>
      <c r="J99" s="24" t="s">
        <v>294</v>
      </c>
      <c r="K99" s="10"/>
      <c r="L99" s="10"/>
    </row>
    <row r="100" ht="101" customHeight="1" spans="1:12">
      <c r="A100" s="9">
        <v>98</v>
      </c>
      <c r="B100" s="10" t="s">
        <v>291</v>
      </c>
      <c r="C100" s="11" t="s">
        <v>295</v>
      </c>
      <c r="D100" s="10" t="s">
        <v>296</v>
      </c>
      <c r="E100" s="11" t="s">
        <v>44</v>
      </c>
      <c r="F100" s="12" t="s">
        <v>15</v>
      </c>
      <c r="G100" s="17" t="s">
        <v>22</v>
      </c>
      <c r="H100" s="17" t="s">
        <v>22</v>
      </c>
      <c r="I100" s="11" t="s">
        <v>16</v>
      </c>
      <c r="J100" s="23" t="s">
        <v>297</v>
      </c>
      <c r="K100" s="10"/>
      <c r="L100" s="10"/>
    </row>
    <row r="101" ht="101" customHeight="1" spans="1:12">
      <c r="A101" s="9">
        <v>99</v>
      </c>
      <c r="B101" s="10" t="s">
        <v>291</v>
      </c>
      <c r="C101" s="11" t="s">
        <v>298</v>
      </c>
      <c r="D101" s="10" t="s">
        <v>299</v>
      </c>
      <c r="E101" s="11" t="s">
        <v>44</v>
      </c>
      <c r="F101" s="12" t="s">
        <v>15</v>
      </c>
      <c r="G101" s="17" t="s">
        <v>22</v>
      </c>
      <c r="H101" s="17" t="s">
        <v>22</v>
      </c>
      <c r="I101" s="11" t="s">
        <v>16</v>
      </c>
      <c r="J101" s="23" t="s">
        <v>300</v>
      </c>
      <c r="K101" s="10"/>
      <c r="L101" s="10"/>
    </row>
    <row r="102" ht="101" customHeight="1" spans="1:12">
      <c r="A102" s="9">
        <v>100</v>
      </c>
      <c r="B102" s="10" t="s">
        <v>291</v>
      </c>
      <c r="C102" s="11" t="s">
        <v>301</v>
      </c>
      <c r="D102" s="10" t="s">
        <v>302</v>
      </c>
      <c r="E102" s="11" t="s">
        <v>44</v>
      </c>
      <c r="F102" s="12" t="s">
        <v>15</v>
      </c>
      <c r="G102" s="17" t="s">
        <v>22</v>
      </c>
      <c r="H102" s="17" t="s">
        <v>22</v>
      </c>
      <c r="I102" s="11" t="s">
        <v>16</v>
      </c>
      <c r="J102" s="23" t="s">
        <v>303</v>
      </c>
      <c r="K102" s="10"/>
      <c r="L102" s="10"/>
    </row>
    <row r="103" ht="101" customHeight="1" spans="1:12">
      <c r="A103" s="9">
        <v>101</v>
      </c>
      <c r="B103" s="10" t="s">
        <v>291</v>
      </c>
      <c r="C103" s="11" t="s">
        <v>304</v>
      </c>
      <c r="D103" s="10" t="s">
        <v>305</v>
      </c>
      <c r="E103" s="11" t="s">
        <v>44</v>
      </c>
      <c r="F103" s="12" t="s">
        <v>15</v>
      </c>
      <c r="G103" s="17" t="s">
        <v>22</v>
      </c>
      <c r="H103" s="17" t="s">
        <v>22</v>
      </c>
      <c r="I103" s="11" t="s">
        <v>306</v>
      </c>
      <c r="J103" s="24" t="s">
        <v>307</v>
      </c>
      <c r="K103" s="10"/>
      <c r="L103" s="10"/>
    </row>
    <row r="104" ht="101" customHeight="1" spans="1:12">
      <c r="A104" s="9">
        <v>102</v>
      </c>
      <c r="B104" s="10" t="s">
        <v>291</v>
      </c>
      <c r="C104" s="11" t="s">
        <v>308</v>
      </c>
      <c r="D104" s="10" t="s">
        <v>309</v>
      </c>
      <c r="E104" s="11" t="s">
        <v>44</v>
      </c>
      <c r="F104" s="12" t="s">
        <v>15</v>
      </c>
      <c r="G104" s="17" t="s">
        <v>22</v>
      </c>
      <c r="H104" s="17" t="s">
        <v>22</v>
      </c>
      <c r="I104" s="11" t="s">
        <v>306</v>
      </c>
      <c r="J104" s="23" t="s">
        <v>307</v>
      </c>
      <c r="K104" s="10"/>
      <c r="L104" s="10"/>
    </row>
    <row r="105" ht="101" customHeight="1" spans="1:12">
      <c r="A105" s="9">
        <v>103</v>
      </c>
      <c r="B105" s="10" t="s">
        <v>291</v>
      </c>
      <c r="C105" s="11" t="s">
        <v>310</v>
      </c>
      <c r="D105" s="10" t="s">
        <v>311</v>
      </c>
      <c r="E105" s="11" t="s">
        <v>44</v>
      </c>
      <c r="F105" s="12" t="s">
        <v>15</v>
      </c>
      <c r="G105" s="17" t="s">
        <v>22</v>
      </c>
      <c r="H105" s="17" t="s">
        <v>22</v>
      </c>
      <c r="I105" s="11" t="s">
        <v>306</v>
      </c>
      <c r="J105" s="23" t="s">
        <v>307</v>
      </c>
      <c r="K105" s="10"/>
      <c r="L105" s="10"/>
    </row>
    <row r="106" ht="101" customHeight="1" spans="1:12">
      <c r="A106" s="9">
        <v>104</v>
      </c>
      <c r="B106" s="10" t="s">
        <v>291</v>
      </c>
      <c r="C106" s="11" t="s">
        <v>312</v>
      </c>
      <c r="D106" s="10" t="s">
        <v>313</v>
      </c>
      <c r="E106" s="11" t="s">
        <v>44</v>
      </c>
      <c r="F106" s="12" t="s">
        <v>15</v>
      </c>
      <c r="G106" s="17" t="s">
        <v>22</v>
      </c>
      <c r="H106" s="17" t="s">
        <v>22</v>
      </c>
      <c r="I106" s="11" t="s">
        <v>306</v>
      </c>
      <c r="J106" s="23" t="s">
        <v>307</v>
      </c>
      <c r="K106" s="10"/>
      <c r="L106" s="10"/>
    </row>
    <row r="107" ht="101" customHeight="1" spans="1:12">
      <c r="A107" s="9">
        <v>105</v>
      </c>
      <c r="B107" s="10" t="s">
        <v>291</v>
      </c>
      <c r="C107" s="11" t="s">
        <v>314</v>
      </c>
      <c r="D107" s="10" t="s">
        <v>315</v>
      </c>
      <c r="E107" s="11" t="s">
        <v>44</v>
      </c>
      <c r="F107" s="12" t="s">
        <v>15</v>
      </c>
      <c r="G107" s="16" t="s">
        <v>137</v>
      </c>
      <c r="H107" s="17" t="s">
        <v>22</v>
      </c>
      <c r="I107" s="11" t="s">
        <v>316</v>
      </c>
      <c r="J107" s="24" t="s">
        <v>317</v>
      </c>
      <c r="K107" s="27" t="str">
        <f>_xlfn.DISPIMG("ID_B811AE961F0541A985B4D28EBD3639CC",1)</f>
        <v>=DISPIMG("ID_B811AE961F0541A985B4D28EBD3639CC",1)</v>
      </c>
      <c r="L107" s="10"/>
    </row>
    <row r="108" ht="101" customHeight="1" spans="1:12">
      <c r="A108" s="9">
        <v>106</v>
      </c>
      <c r="B108" s="10" t="s">
        <v>291</v>
      </c>
      <c r="C108" s="11" t="s">
        <v>318</v>
      </c>
      <c r="D108" s="10" t="s">
        <v>319</v>
      </c>
      <c r="E108" s="11" t="s">
        <v>44</v>
      </c>
      <c r="F108" s="12" t="s">
        <v>15</v>
      </c>
      <c r="G108" s="17" t="s">
        <v>22</v>
      </c>
      <c r="H108" s="17" t="s">
        <v>22</v>
      </c>
      <c r="I108" s="11" t="s">
        <v>320</v>
      </c>
      <c r="J108" s="24" t="s">
        <v>321</v>
      </c>
      <c r="K108" s="10"/>
      <c r="L108" s="10"/>
    </row>
    <row r="109" ht="101" customHeight="1" spans="1:12">
      <c r="A109" s="9">
        <v>107</v>
      </c>
      <c r="B109" s="10" t="s">
        <v>291</v>
      </c>
      <c r="C109" s="11" t="s">
        <v>322</v>
      </c>
      <c r="D109" s="10" t="s">
        <v>323</v>
      </c>
      <c r="E109" s="11" t="s">
        <v>44</v>
      </c>
      <c r="F109" s="12" t="s">
        <v>15</v>
      </c>
      <c r="G109" s="17" t="s">
        <v>22</v>
      </c>
      <c r="H109" s="17" t="s">
        <v>22</v>
      </c>
      <c r="I109" s="11" t="s">
        <v>320</v>
      </c>
      <c r="J109" s="24" t="s">
        <v>321</v>
      </c>
      <c r="K109" s="10"/>
      <c r="L109" s="10"/>
    </row>
    <row r="110" ht="101" customHeight="1" spans="1:12">
      <c r="A110" s="9">
        <v>108</v>
      </c>
      <c r="B110" s="10" t="s">
        <v>324</v>
      </c>
      <c r="C110" s="11" t="s">
        <v>325</v>
      </c>
      <c r="D110" s="10" t="s">
        <v>326</v>
      </c>
      <c r="E110" s="11" t="s">
        <v>327</v>
      </c>
      <c r="F110" s="12" t="s">
        <v>15</v>
      </c>
      <c r="G110" s="17" t="s">
        <v>22</v>
      </c>
      <c r="H110" s="17" t="s">
        <v>22</v>
      </c>
      <c r="I110" s="11" t="s">
        <v>328</v>
      </c>
      <c r="J110" s="24" t="s">
        <v>329</v>
      </c>
      <c r="K110" s="10"/>
      <c r="L110" s="10"/>
    </row>
    <row r="111" ht="101" customHeight="1" spans="1:12">
      <c r="A111" s="9">
        <v>109</v>
      </c>
      <c r="B111" s="10" t="s">
        <v>324</v>
      </c>
      <c r="C111" s="11" t="s">
        <v>330</v>
      </c>
      <c r="D111" s="10" t="s">
        <v>331</v>
      </c>
      <c r="E111" s="11" t="s">
        <v>327</v>
      </c>
      <c r="F111" s="12" t="s">
        <v>15</v>
      </c>
      <c r="G111" s="17" t="s">
        <v>22</v>
      </c>
      <c r="H111" s="17" t="s">
        <v>22</v>
      </c>
      <c r="I111" s="11" t="s">
        <v>328</v>
      </c>
      <c r="J111" s="24" t="s">
        <v>329</v>
      </c>
      <c r="K111" s="10"/>
      <c r="L111" s="10"/>
    </row>
    <row r="112" ht="101" customHeight="1" spans="1:12">
      <c r="A112" s="9">
        <v>110</v>
      </c>
      <c r="B112" s="10" t="s">
        <v>324</v>
      </c>
      <c r="C112" s="11" t="s">
        <v>332</v>
      </c>
      <c r="D112" s="10" t="s">
        <v>333</v>
      </c>
      <c r="E112" s="11" t="s">
        <v>327</v>
      </c>
      <c r="F112" s="12" t="s">
        <v>15</v>
      </c>
      <c r="G112" s="17" t="s">
        <v>22</v>
      </c>
      <c r="H112" s="17" t="s">
        <v>22</v>
      </c>
      <c r="I112" s="11" t="s">
        <v>328</v>
      </c>
      <c r="J112" s="24" t="s">
        <v>329</v>
      </c>
      <c r="K112" s="10"/>
      <c r="L112" s="10"/>
    </row>
    <row r="113" ht="101" customHeight="1" spans="1:12">
      <c r="A113" s="9">
        <v>111</v>
      </c>
      <c r="B113" s="10" t="s">
        <v>324</v>
      </c>
      <c r="C113" s="11" t="s">
        <v>334</v>
      </c>
      <c r="D113" s="10" t="s">
        <v>335</v>
      </c>
      <c r="E113" s="11" t="s">
        <v>327</v>
      </c>
      <c r="F113" s="12" t="s">
        <v>15</v>
      </c>
      <c r="G113" s="17" t="s">
        <v>22</v>
      </c>
      <c r="H113" s="17" t="s">
        <v>22</v>
      </c>
      <c r="I113" s="11" t="s">
        <v>328</v>
      </c>
      <c r="J113" s="24" t="s">
        <v>329</v>
      </c>
      <c r="K113" s="10"/>
      <c r="L113" s="10"/>
    </row>
    <row r="114" ht="101" customHeight="1" spans="1:12">
      <c r="A114" s="9">
        <v>112</v>
      </c>
      <c r="B114" s="10" t="s">
        <v>324</v>
      </c>
      <c r="C114" s="11" t="s">
        <v>336</v>
      </c>
      <c r="D114" s="10" t="s">
        <v>337</v>
      </c>
      <c r="E114" s="11" t="s">
        <v>327</v>
      </c>
      <c r="F114" s="12" t="s">
        <v>15</v>
      </c>
      <c r="G114" s="17" t="s">
        <v>22</v>
      </c>
      <c r="H114" s="17" t="s">
        <v>22</v>
      </c>
      <c r="I114" s="11" t="s">
        <v>328</v>
      </c>
      <c r="J114" s="24" t="s">
        <v>329</v>
      </c>
      <c r="K114" s="10"/>
      <c r="L114" s="10"/>
    </row>
    <row r="115" ht="101" customHeight="1" spans="1:12">
      <c r="A115" s="9">
        <v>113</v>
      </c>
      <c r="B115" s="10" t="s">
        <v>324</v>
      </c>
      <c r="C115" s="11" t="s">
        <v>338</v>
      </c>
      <c r="D115" s="10" t="s">
        <v>339</v>
      </c>
      <c r="E115" s="11" t="s">
        <v>327</v>
      </c>
      <c r="F115" s="12" t="s">
        <v>15</v>
      </c>
      <c r="G115" s="17" t="s">
        <v>22</v>
      </c>
      <c r="H115" s="17" t="s">
        <v>22</v>
      </c>
      <c r="I115" s="11" t="s">
        <v>328</v>
      </c>
      <c r="J115" s="24" t="s">
        <v>329</v>
      </c>
      <c r="K115" s="10"/>
      <c r="L115" s="10"/>
    </row>
    <row r="116" ht="101" customHeight="1" spans="1:12">
      <c r="A116" s="9">
        <v>114</v>
      </c>
      <c r="B116" s="10" t="s">
        <v>324</v>
      </c>
      <c r="C116" s="11" t="s">
        <v>340</v>
      </c>
      <c r="D116" s="10" t="s">
        <v>341</v>
      </c>
      <c r="E116" s="11" t="s">
        <v>327</v>
      </c>
      <c r="F116" s="12" t="s">
        <v>15</v>
      </c>
      <c r="G116" s="17" t="s">
        <v>22</v>
      </c>
      <c r="H116" s="17" t="s">
        <v>22</v>
      </c>
      <c r="I116" s="11" t="s">
        <v>328</v>
      </c>
      <c r="J116" s="24" t="s">
        <v>329</v>
      </c>
      <c r="K116" s="10"/>
      <c r="L116" s="10"/>
    </row>
    <row r="117" ht="99" customHeight="1" spans="1:12">
      <c r="A117" s="9">
        <v>115</v>
      </c>
      <c r="B117" s="10" t="s">
        <v>324</v>
      </c>
      <c r="C117" s="11" t="s">
        <v>342</v>
      </c>
      <c r="D117" s="10" t="s">
        <v>343</v>
      </c>
      <c r="E117" s="11" t="s">
        <v>327</v>
      </c>
      <c r="F117" s="12" t="s">
        <v>15</v>
      </c>
      <c r="G117" s="17" t="s">
        <v>22</v>
      </c>
      <c r="H117" s="17" t="s">
        <v>22</v>
      </c>
      <c r="I117" s="11" t="s">
        <v>328</v>
      </c>
      <c r="J117" s="24" t="s">
        <v>329</v>
      </c>
      <c r="K117" s="10"/>
      <c r="L117" s="10"/>
    </row>
    <row r="118" ht="100" customHeight="1" spans="1:12">
      <c r="A118" s="9">
        <v>116</v>
      </c>
      <c r="B118" s="10" t="s">
        <v>324</v>
      </c>
      <c r="C118" s="11" t="s">
        <v>344</v>
      </c>
      <c r="D118" s="10" t="s">
        <v>345</v>
      </c>
      <c r="E118" s="11" t="s">
        <v>327</v>
      </c>
      <c r="F118" s="12" t="s">
        <v>15</v>
      </c>
      <c r="G118" s="17" t="s">
        <v>22</v>
      </c>
      <c r="H118" s="17" t="s">
        <v>22</v>
      </c>
      <c r="I118" s="11" t="s">
        <v>328</v>
      </c>
      <c r="J118" s="24" t="s">
        <v>329</v>
      </c>
      <c r="K118" s="10"/>
      <c r="L118" s="10"/>
    </row>
    <row r="119" ht="100" customHeight="1" spans="1:12">
      <c r="A119" s="9">
        <v>117</v>
      </c>
      <c r="B119" s="10" t="s">
        <v>324</v>
      </c>
      <c r="C119" s="11" t="s">
        <v>346</v>
      </c>
      <c r="D119" s="10" t="s">
        <v>347</v>
      </c>
      <c r="E119" s="11" t="s">
        <v>327</v>
      </c>
      <c r="F119" s="12" t="s">
        <v>15</v>
      </c>
      <c r="G119" s="17" t="s">
        <v>22</v>
      </c>
      <c r="H119" s="34" t="s">
        <v>22</v>
      </c>
      <c r="I119" s="11" t="s">
        <v>328</v>
      </c>
      <c r="J119" s="24" t="s">
        <v>329</v>
      </c>
      <c r="K119" s="10"/>
      <c r="L119" s="10"/>
    </row>
    <row r="120" ht="100" customHeight="1" spans="1:12">
      <c r="A120" s="9">
        <v>118</v>
      </c>
      <c r="B120" s="10" t="s">
        <v>324</v>
      </c>
      <c r="C120" s="11" t="s">
        <v>348</v>
      </c>
      <c r="D120" s="10" t="s">
        <v>349</v>
      </c>
      <c r="E120" s="11" t="s">
        <v>327</v>
      </c>
      <c r="F120" s="12" t="s">
        <v>15</v>
      </c>
      <c r="G120" s="17" t="s">
        <v>22</v>
      </c>
      <c r="H120" s="34" t="s">
        <v>22</v>
      </c>
      <c r="I120" s="11" t="s">
        <v>328</v>
      </c>
      <c r="J120" s="24" t="s">
        <v>329</v>
      </c>
      <c r="K120" s="10"/>
      <c r="L120" s="10"/>
    </row>
    <row r="121" ht="100" customHeight="1" spans="1:12">
      <c r="A121" s="9">
        <v>119</v>
      </c>
      <c r="B121" s="10" t="s">
        <v>324</v>
      </c>
      <c r="C121" s="11" t="s">
        <v>350</v>
      </c>
      <c r="D121" s="10" t="s">
        <v>351</v>
      </c>
      <c r="E121" s="11" t="s">
        <v>327</v>
      </c>
      <c r="F121" s="12" t="s">
        <v>15</v>
      </c>
      <c r="G121" s="17" t="s">
        <v>22</v>
      </c>
      <c r="H121" s="34" t="s">
        <v>22</v>
      </c>
      <c r="I121" s="11" t="s">
        <v>328</v>
      </c>
      <c r="J121" s="24" t="s">
        <v>329</v>
      </c>
      <c r="K121" s="10"/>
      <c r="L121" s="10"/>
    </row>
    <row r="122" ht="100" customHeight="1" spans="1:12">
      <c r="A122" s="9">
        <v>120</v>
      </c>
      <c r="B122" s="10" t="s">
        <v>324</v>
      </c>
      <c r="C122" s="11" t="s">
        <v>352</v>
      </c>
      <c r="D122" s="10" t="s">
        <v>353</v>
      </c>
      <c r="E122" s="11" t="s">
        <v>327</v>
      </c>
      <c r="F122" s="12" t="s">
        <v>15</v>
      </c>
      <c r="G122" s="17" t="s">
        <v>22</v>
      </c>
      <c r="H122" s="34" t="s">
        <v>22</v>
      </c>
      <c r="I122" s="11" t="s">
        <v>328</v>
      </c>
      <c r="J122" s="24" t="s">
        <v>329</v>
      </c>
      <c r="K122" s="10"/>
      <c r="L122" s="10"/>
    </row>
    <row r="123" ht="100" customHeight="1" spans="1:12">
      <c r="A123" s="9">
        <v>121</v>
      </c>
      <c r="B123" s="10" t="s">
        <v>324</v>
      </c>
      <c r="C123" s="11" t="s">
        <v>354</v>
      </c>
      <c r="D123" s="10" t="s">
        <v>355</v>
      </c>
      <c r="E123" s="11" t="s">
        <v>327</v>
      </c>
      <c r="F123" s="12" t="s">
        <v>15</v>
      </c>
      <c r="G123" s="17" t="s">
        <v>22</v>
      </c>
      <c r="H123" s="34" t="s">
        <v>22</v>
      </c>
      <c r="I123" s="11" t="s">
        <v>328</v>
      </c>
      <c r="J123" s="24" t="s">
        <v>329</v>
      </c>
      <c r="K123" s="10"/>
      <c r="L123" s="10"/>
    </row>
    <row r="124" ht="100" customHeight="1" spans="1:12">
      <c r="A124" s="9">
        <v>122</v>
      </c>
      <c r="B124" s="10" t="s">
        <v>324</v>
      </c>
      <c r="C124" s="11" t="s">
        <v>356</v>
      </c>
      <c r="D124" s="10" t="s">
        <v>357</v>
      </c>
      <c r="E124" s="11" t="s">
        <v>327</v>
      </c>
      <c r="F124" s="12" t="s">
        <v>15</v>
      </c>
      <c r="G124" s="17" t="s">
        <v>22</v>
      </c>
      <c r="H124" s="34" t="s">
        <v>22</v>
      </c>
      <c r="I124" s="11" t="s">
        <v>328</v>
      </c>
      <c r="J124" s="24" t="s">
        <v>329</v>
      </c>
      <c r="K124" s="10"/>
      <c r="L124" s="10"/>
    </row>
    <row r="125" ht="100" customHeight="1" spans="1:12">
      <c r="A125" s="9">
        <v>123</v>
      </c>
      <c r="B125" s="10" t="s">
        <v>324</v>
      </c>
      <c r="C125" s="11" t="s">
        <v>358</v>
      </c>
      <c r="D125" s="10" t="s">
        <v>359</v>
      </c>
      <c r="E125" s="11" t="s">
        <v>327</v>
      </c>
      <c r="F125" s="12" t="s">
        <v>15</v>
      </c>
      <c r="G125" s="17" t="s">
        <v>22</v>
      </c>
      <c r="H125" s="34" t="s">
        <v>22</v>
      </c>
      <c r="I125" s="11" t="s">
        <v>328</v>
      </c>
      <c r="J125" s="24" t="s">
        <v>329</v>
      </c>
      <c r="K125" s="10"/>
      <c r="L125" s="10"/>
    </row>
    <row r="126" ht="100" customHeight="1" spans="1:12">
      <c r="A126" s="9">
        <v>124</v>
      </c>
      <c r="B126" s="10" t="s">
        <v>324</v>
      </c>
      <c r="C126" s="11" t="s">
        <v>360</v>
      </c>
      <c r="D126" s="10" t="s">
        <v>361</v>
      </c>
      <c r="E126" s="11" t="s">
        <v>327</v>
      </c>
      <c r="F126" s="12" t="s">
        <v>15</v>
      </c>
      <c r="G126" s="17" t="s">
        <v>22</v>
      </c>
      <c r="H126" s="34" t="s">
        <v>22</v>
      </c>
      <c r="I126" s="11" t="s">
        <v>328</v>
      </c>
      <c r="J126" s="24" t="s">
        <v>329</v>
      </c>
      <c r="K126" s="10"/>
      <c r="L126" s="10"/>
    </row>
    <row r="127" ht="99" customHeight="1" spans="1:12">
      <c r="A127" s="9">
        <v>125</v>
      </c>
      <c r="B127" s="10" t="s">
        <v>324</v>
      </c>
      <c r="C127" s="11" t="s">
        <v>362</v>
      </c>
      <c r="D127" s="10" t="s">
        <v>363</v>
      </c>
      <c r="E127" s="11" t="s">
        <v>44</v>
      </c>
      <c r="F127" s="12" t="s">
        <v>15</v>
      </c>
      <c r="G127" s="17" t="s">
        <v>22</v>
      </c>
      <c r="H127" s="17" t="s">
        <v>22</v>
      </c>
      <c r="I127" s="11" t="s">
        <v>328</v>
      </c>
      <c r="J127" s="24" t="s">
        <v>329</v>
      </c>
      <c r="K127" s="10"/>
      <c r="L127" s="10"/>
    </row>
    <row r="128" ht="99" customHeight="1" spans="1:12">
      <c r="A128" s="9">
        <v>126</v>
      </c>
      <c r="B128" s="10" t="s">
        <v>324</v>
      </c>
      <c r="C128" s="11" t="s">
        <v>364</v>
      </c>
      <c r="D128" s="10" t="s">
        <v>365</v>
      </c>
      <c r="E128" s="11" t="s">
        <v>21</v>
      </c>
      <c r="F128" s="12" t="s">
        <v>15</v>
      </c>
      <c r="G128" s="17" t="s">
        <v>22</v>
      </c>
      <c r="H128" s="17" t="s">
        <v>22</v>
      </c>
      <c r="I128" s="11" t="s">
        <v>328</v>
      </c>
      <c r="J128" s="24" t="s">
        <v>329</v>
      </c>
      <c r="K128" s="10"/>
      <c r="L128" s="10"/>
    </row>
    <row r="129" ht="99" customHeight="1" spans="1:12">
      <c r="A129" s="9">
        <v>127</v>
      </c>
      <c r="B129" s="10" t="s">
        <v>324</v>
      </c>
      <c r="C129" s="11" t="s">
        <v>366</v>
      </c>
      <c r="D129" s="10" t="s">
        <v>367</v>
      </c>
      <c r="E129" s="11" t="s">
        <v>14</v>
      </c>
      <c r="F129" s="12" t="s">
        <v>15</v>
      </c>
      <c r="G129" s="17" t="s">
        <v>22</v>
      </c>
      <c r="H129" s="17" t="s">
        <v>22</v>
      </c>
      <c r="I129" s="11" t="s">
        <v>328</v>
      </c>
      <c r="J129" s="24" t="s">
        <v>329</v>
      </c>
      <c r="K129" s="10"/>
      <c r="L129" s="10"/>
    </row>
    <row r="130" ht="99" customHeight="1" spans="1:12">
      <c r="A130" s="9">
        <v>128</v>
      </c>
      <c r="B130" s="10" t="s">
        <v>324</v>
      </c>
      <c r="C130" s="11" t="s">
        <v>368</v>
      </c>
      <c r="D130" s="10" t="s">
        <v>369</v>
      </c>
      <c r="E130" s="11" t="s">
        <v>327</v>
      </c>
      <c r="F130" s="12" t="s">
        <v>15</v>
      </c>
      <c r="G130" s="17" t="s">
        <v>22</v>
      </c>
      <c r="H130" s="17" t="s">
        <v>22</v>
      </c>
      <c r="I130" s="11" t="s">
        <v>328</v>
      </c>
      <c r="J130" s="24" t="s">
        <v>329</v>
      </c>
      <c r="K130" s="10"/>
      <c r="L130" s="10"/>
    </row>
    <row r="131" ht="99" customHeight="1" spans="1:12">
      <c r="A131" s="9">
        <v>129</v>
      </c>
      <c r="B131" s="10" t="s">
        <v>324</v>
      </c>
      <c r="C131" s="11" t="s">
        <v>370</v>
      </c>
      <c r="D131" s="10" t="s">
        <v>371</v>
      </c>
      <c r="E131" s="11" t="s">
        <v>327</v>
      </c>
      <c r="F131" s="12" t="s">
        <v>15</v>
      </c>
      <c r="G131" s="17" t="s">
        <v>22</v>
      </c>
      <c r="H131" s="17" t="s">
        <v>22</v>
      </c>
      <c r="I131" s="11" t="s">
        <v>328</v>
      </c>
      <c r="J131" s="24" t="s">
        <v>329</v>
      </c>
      <c r="K131" s="10"/>
      <c r="L131" s="10"/>
    </row>
    <row r="132" ht="99" customHeight="1" spans="1:12">
      <c r="A132" s="9">
        <v>130</v>
      </c>
      <c r="B132" s="10" t="s">
        <v>324</v>
      </c>
      <c r="C132" s="11" t="s">
        <v>372</v>
      </c>
      <c r="D132" s="10" t="s">
        <v>373</v>
      </c>
      <c r="E132" s="11" t="s">
        <v>327</v>
      </c>
      <c r="F132" s="12" t="s">
        <v>15</v>
      </c>
      <c r="G132" s="17" t="s">
        <v>22</v>
      </c>
      <c r="H132" s="17" t="s">
        <v>22</v>
      </c>
      <c r="I132" s="11" t="s">
        <v>328</v>
      </c>
      <c r="J132" s="24" t="s">
        <v>329</v>
      </c>
      <c r="K132" s="10"/>
      <c r="L132" s="10"/>
    </row>
    <row r="133" ht="99" customHeight="1" spans="1:12">
      <c r="A133" s="9">
        <v>131</v>
      </c>
      <c r="B133" s="10" t="s">
        <v>324</v>
      </c>
      <c r="C133" s="11" t="s">
        <v>374</v>
      </c>
      <c r="D133" s="10" t="s">
        <v>375</v>
      </c>
      <c r="E133" s="11" t="s">
        <v>327</v>
      </c>
      <c r="F133" s="12" t="s">
        <v>15</v>
      </c>
      <c r="G133" s="17" t="s">
        <v>22</v>
      </c>
      <c r="H133" s="17" t="s">
        <v>22</v>
      </c>
      <c r="I133" s="11" t="s">
        <v>328</v>
      </c>
      <c r="J133" s="24" t="s">
        <v>329</v>
      </c>
      <c r="K133" s="10"/>
      <c r="L133" s="10"/>
    </row>
    <row r="134" ht="99" customHeight="1" spans="1:12">
      <c r="A134" s="9">
        <v>132</v>
      </c>
      <c r="B134" s="10" t="s">
        <v>324</v>
      </c>
      <c r="C134" s="11" t="s">
        <v>376</v>
      </c>
      <c r="D134" s="10" t="s">
        <v>377</v>
      </c>
      <c r="E134" s="11" t="s">
        <v>327</v>
      </c>
      <c r="F134" s="12" t="s">
        <v>15</v>
      </c>
      <c r="G134" s="17" t="s">
        <v>22</v>
      </c>
      <c r="H134" s="17" t="s">
        <v>22</v>
      </c>
      <c r="I134" s="11" t="s">
        <v>328</v>
      </c>
      <c r="J134" s="24" t="s">
        <v>329</v>
      </c>
      <c r="K134" s="10"/>
      <c r="L134" s="10"/>
    </row>
    <row r="135" ht="99" customHeight="1" spans="1:12">
      <c r="A135" s="9">
        <v>133</v>
      </c>
      <c r="B135" s="10" t="s">
        <v>324</v>
      </c>
      <c r="C135" s="11" t="s">
        <v>378</v>
      </c>
      <c r="D135" s="10" t="s">
        <v>379</v>
      </c>
      <c r="E135" s="11" t="s">
        <v>327</v>
      </c>
      <c r="F135" s="12" t="s">
        <v>15</v>
      </c>
      <c r="G135" s="17" t="s">
        <v>22</v>
      </c>
      <c r="H135" s="17" t="s">
        <v>22</v>
      </c>
      <c r="I135" s="11" t="s">
        <v>328</v>
      </c>
      <c r="J135" s="24" t="s">
        <v>329</v>
      </c>
      <c r="K135" s="10"/>
      <c r="L135" s="10"/>
    </row>
    <row r="136" ht="99" customHeight="1" spans="1:12">
      <c r="A136" s="9">
        <v>134</v>
      </c>
      <c r="B136" s="10" t="s">
        <v>324</v>
      </c>
      <c r="C136" s="11" t="s">
        <v>380</v>
      </c>
      <c r="D136" s="10" t="s">
        <v>381</v>
      </c>
      <c r="E136" s="11" t="s">
        <v>327</v>
      </c>
      <c r="F136" s="12" t="s">
        <v>15</v>
      </c>
      <c r="G136" s="17" t="s">
        <v>22</v>
      </c>
      <c r="H136" s="17" t="s">
        <v>22</v>
      </c>
      <c r="I136" s="11" t="s">
        <v>328</v>
      </c>
      <c r="J136" s="24" t="s">
        <v>329</v>
      </c>
      <c r="K136" s="10"/>
      <c r="L136" s="10"/>
    </row>
    <row r="137" ht="99" customHeight="1" spans="1:12">
      <c r="A137" s="9">
        <v>135</v>
      </c>
      <c r="B137" s="10" t="s">
        <v>324</v>
      </c>
      <c r="C137" s="11" t="s">
        <v>382</v>
      </c>
      <c r="D137" s="10" t="s">
        <v>383</v>
      </c>
      <c r="E137" s="11" t="s">
        <v>327</v>
      </c>
      <c r="F137" s="12" t="s">
        <v>15</v>
      </c>
      <c r="G137" s="17" t="s">
        <v>22</v>
      </c>
      <c r="H137" s="17" t="s">
        <v>22</v>
      </c>
      <c r="I137" s="11" t="s">
        <v>328</v>
      </c>
      <c r="J137" s="24" t="s">
        <v>329</v>
      </c>
      <c r="K137" s="10"/>
      <c r="L137" s="10"/>
    </row>
    <row r="138" ht="99" customHeight="1" spans="1:12">
      <c r="A138" s="9">
        <v>136</v>
      </c>
      <c r="B138" s="10" t="s">
        <v>324</v>
      </c>
      <c r="C138" s="11" t="s">
        <v>384</v>
      </c>
      <c r="D138" s="10" t="s">
        <v>385</v>
      </c>
      <c r="E138" s="11" t="s">
        <v>327</v>
      </c>
      <c r="F138" s="12" t="s">
        <v>15</v>
      </c>
      <c r="G138" s="17" t="s">
        <v>22</v>
      </c>
      <c r="H138" s="17" t="s">
        <v>22</v>
      </c>
      <c r="I138" s="11" t="s">
        <v>328</v>
      </c>
      <c r="J138" s="24" t="s">
        <v>329</v>
      </c>
      <c r="K138" s="10"/>
      <c r="L138" s="10"/>
    </row>
    <row r="139" ht="99" customHeight="1" spans="1:12">
      <c r="A139" s="9">
        <v>137</v>
      </c>
      <c r="B139" s="10" t="s">
        <v>324</v>
      </c>
      <c r="C139" s="11" t="s">
        <v>386</v>
      </c>
      <c r="D139" s="10" t="s">
        <v>387</v>
      </c>
      <c r="E139" s="11" t="s">
        <v>327</v>
      </c>
      <c r="F139" s="12" t="s">
        <v>15</v>
      </c>
      <c r="G139" s="17" t="s">
        <v>22</v>
      </c>
      <c r="H139" s="17" t="s">
        <v>22</v>
      </c>
      <c r="I139" s="11" t="s">
        <v>328</v>
      </c>
      <c r="J139" s="24" t="s">
        <v>329</v>
      </c>
      <c r="K139" s="10"/>
      <c r="L139" s="10"/>
    </row>
    <row r="140" ht="99" customHeight="1" spans="1:12">
      <c r="A140" s="9">
        <v>138</v>
      </c>
      <c r="B140" s="10" t="s">
        <v>324</v>
      </c>
      <c r="C140" s="11" t="s">
        <v>388</v>
      </c>
      <c r="D140" s="10" t="s">
        <v>389</v>
      </c>
      <c r="E140" s="11" t="s">
        <v>327</v>
      </c>
      <c r="F140" s="12" t="s">
        <v>15</v>
      </c>
      <c r="G140" s="17" t="s">
        <v>22</v>
      </c>
      <c r="H140" s="17" t="s">
        <v>22</v>
      </c>
      <c r="I140" s="11" t="s">
        <v>328</v>
      </c>
      <c r="J140" s="24" t="s">
        <v>329</v>
      </c>
      <c r="K140" s="10"/>
      <c r="L140" s="10"/>
    </row>
    <row r="141" ht="99" customHeight="1" spans="1:12">
      <c r="A141" s="9">
        <v>139</v>
      </c>
      <c r="B141" s="10" t="s">
        <v>324</v>
      </c>
      <c r="C141" s="11" t="s">
        <v>390</v>
      </c>
      <c r="D141" s="10" t="s">
        <v>391</v>
      </c>
      <c r="E141" s="11" t="s">
        <v>327</v>
      </c>
      <c r="F141" s="12" t="s">
        <v>15</v>
      </c>
      <c r="G141" s="17" t="s">
        <v>22</v>
      </c>
      <c r="H141" s="17" t="s">
        <v>22</v>
      </c>
      <c r="I141" s="11" t="s">
        <v>328</v>
      </c>
      <c r="J141" s="24" t="s">
        <v>329</v>
      </c>
      <c r="K141" s="10"/>
      <c r="L141" s="10"/>
    </row>
    <row r="142" ht="99" customHeight="1" spans="1:12">
      <c r="A142" s="9">
        <v>140</v>
      </c>
      <c r="B142" s="10" t="s">
        <v>324</v>
      </c>
      <c r="C142" s="11" t="s">
        <v>392</v>
      </c>
      <c r="D142" s="10" t="s">
        <v>393</v>
      </c>
      <c r="E142" s="11" t="s">
        <v>327</v>
      </c>
      <c r="F142" s="12" t="s">
        <v>15</v>
      </c>
      <c r="G142" s="17" t="s">
        <v>22</v>
      </c>
      <c r="H142" s="17" t="s">
        <v>22</v>
      </c>
      <c r="I142" s="11" t="s">
        <v>328</v>
      </c>
      <c r="J142" s="24" t="s">
        <v>329</v>
      </c>
      <c r="K142" s="10"/>
      <c r="L142" s="10"/>
    </row>
    <row r="143" ht="99" customHeight="1" spans="1:12">
      <c r="A143" s="9">
        <v>141</v>
      </c>
      <c r="B143" s="10" t="s">
        <v>324</v>
      </c>
      <c r="C143" s="11" t="s">
        <v>394</v>
      </c>
      <c r="D143" s="10" t="s">
        <v>395</v>
      </c>
      <c r="E143" s="11" t="s">
        <v>327</v>
      </c>
      <c r="F143" s="12" t="s">
        <v>15</v>
      </c>
      <c r="G143" s="17" t="s">
        <v>22</v>
      </c>
      <c r="H143" s="17" t="s">
        <v>22</v>
      </c>
      <c r="I143" s="11" t="s">
        <v>328</v>
      </c>
      <c r="J143" s="24" t="s">
        <v>329</v>
      </c>
      <c r="K143" s="10"/>
      <c r="L143" s="10"/>
    </row>
    <row r="144" ht="99" customHeight="1" spans="1:12">
      <c r="A144" s="9">
        <v>142</v>
      </c>
      <c r="B144" s="10" t="s">
        <v>324</v>
      </c>
      <c r="C144" s="11" t="s">
        <v>396</v>
      </c>
      <c r="D144" s="10" t="s">
        <v>397</v>
      </c>
      <c r="E144" s="11" t="s">
        <v>327</v>
      </c>
      <c r="F144" s="12" t="s">
        <v>15</v>
      </c>
      <c r="G144" s="17" t="s">
        <v>22</v>
      </c>
      <c r="H144" s="17" t="s">
        <v>22</v>
      </c>
      <c r="I144" s="11" t="s">
        <v>328</v>
      </c>
      <c r="J144" s="24" t="s">
        <v>329</v>
      </c>
      <c r="K144" s="10"/>
      <c r="L144" s="10"/>
    </row>
    <row r="145" ht="99" customHeight="1" spans="1:12">
      <c r="A145" s="9">
        <v>143</v>
      </c>
      <c r="B145" s="10" t="s">
        <v>324</v>
      </c>
      <c r="C145" s="11" t="s">
        <v>398</v>
      </c>
      <c r="D145" s="10" t="s">
        <v>399</v>
      </c>
      <c r="E145" s="11" t="s">
        <v>327</v>
      </c>
      <c r="F145" s="12" t="s">
        <v>15</v>
      </c>
      <c r="G145" s="17" t="s">
        <v>22</v>
      </c>
      <c r="H145" s="17" t="s">
        <v>22</v>
      </c>
      <c r="I145" s="11" t="s">
        <v>328</v>
      </c>
      <c r="J145" s="24" t="s">
        <v>329</v>
      </c>
      <c r="K145" s="10"/>
      <c r="L145" s="10"/>
    </row>
    <row r="146" ht="99" customHeight="1" spans="1:12">
      <c r="A146" s="9">
        <v>144</v>
      </c>
      <c r="B146" s="10" t="s">
        <v>324</v>
      </c>
      <c r="C146" s="11" t="s">
        <v>400</v>
      </c>
      <c r="D146" s="10" t="s">
        <v>401</v>
      </c>
      <c r="E146" s="11" t="s">
        <v>327</v>
      </c>
      <c r="F146" s="12" t="s">
        <v>15</v>
      </c>
      <c r="G146" s="17" t="s">
        <v>22</v>
      </c>
      <c r="H146" s="17" t="s">
        <v>22</v>
      </c>
      <c r="I146" s="11" t="s">
        <v>328</v>
      </c>
      <c r="J146" s="24" t="s">
        <v>329</v>
      </c>
      <c r="K146" s="10"/>
      <c r="L146" s="10"/>
    </row>
    <row r="147" ht="99" customHeight="1" spans="1:12">
      <c r="A147" s="9">
        <v>145</v>
      </c>
      <c r="B147" s="10" t="s">
        <v>324</v>
      </c>
      <c r="C147" s="11" t="s">
        <v>402</v>
      </c>
      <c r="D147" s="10" t="s">
        <v>403</v>
      </c>
      <c r="E147" s="11" t="s">
        <v>327</v>
      </c>
      <c r="F147" s="12" t="s">
        <v>15</v>
      </c>
      <c r="G147" s="17" t="s">
        <v>22</v>
      </c>
      <c r="H147" s="17" t="s">
        <v>22</v>
      </c>
      <c r="I147" s="11" t="s">
        <v>328</v>
      </c>
      <c r="J147" s="24" t="s">
        <v>329</v>
      </c>
      <c r="K147" s="10"/>
      <c r="L147" s="10"/>
    </row>
    <row r="148" ht="99" customHeight="1" spans="1:12">
      <c r="A148" s="9">
        <v>146</v>
      </c>
      <c r="B148" s="10" t="s">
        <v>324</v>
      </c>
      <c r="C148" s="11" t="s">
        <v>404</v>
      </c>
      <c r="D148" s="10" t="s">
        <v>405</v>
      </c>
      <c r="E148" s="11" t="s">
        <v>327</v>
      </c>
      <c r="F148" s="12" t="s">
        <v>15</v>
      </c>
      <c r="G148" s="17" t="s">
        <v>22</v>
      </c>
      <c r="H148" s="17" t="s">
        <v>22</v>
      </c>
      <c r="I148" s="11" t="s">
        <v>328</v>
      </c>
      <c r="J148" s="24" t="s">
        <v>329</v>
      </c>
      <c r="K148" s="10"/>
      <c r="L148" s="10"/>
    </row>
    <row r="149" ht="99" customHeight="1" spans="1:12">
      <c r="A149" s="9">
        <v>147</v>
      </c>
      <c r="B149" s="10" t="s">
        <v>324</v>
      </c>
      <c r="C149" s="11" t="s">
        <v>406</v>
      </c>
      <c r="D149" s="10" t="s">
        <v>407</v>
      </c>
      <c r="E149" s="11" t="s">
        <v>327</v>
      </c>
      <c r="F149" s="12" t="s">
        <v>15</v>
      </c>
      <c r="G149" s="17" t="s">
        <v>22</v>
      </c>
      <c r="H149" s="17" t="s">
        <v>22</v>
      </c>
      <c r="I149" s="11" t="s">
        <v>328</v>
      </c>
      <c r="J149" s="24" t="s">
        <v>329</v>
      </c>
      <c r="K149" s="10"/>
      <c r="L149" s="10"/>
    </row>
    <row r="150" ht="99" customHeight="1" spans="1:12">
      <c r="A150" s="9">
        <v>148</v>
      </c>
      <c r="B150" s="10" t="s">
        <v>324</v>
      </c>
      <c r="C150" s="11" t="s">
        <v>408</v>
      </c>
      <c r="D150" s="10" t="s">
        <v>409</v>
      </c>
      <c r="E150" s="11" t="s">
        <v>327</v>
      </c>
      <c r="F150" s="12" t="s">
        <v>15</v>
      </c>
      <c r="G150" s="17" t="s">
        <v>22</v>
      </c>
      <c r="H150" s="17" t="s">
        <v>22</v>
      </c>
      <c r="I150" s="11" t="s">
        <v>328</v>
      </c>
      <c r="J150" s="24" t="s">
        <v>329</v>
      </c>
      <c r="K150" s="10"/>
      <c r="L150" s="10"/>
    </row>
    <row r="151" ht="99" customHeight="1" spans="1:12">
      <c r="A151" s="9">
        <v>149</v>
      </c>
      <c r="B151" s="10" t="s">
        <v>324</v>
      </c>
      <c r="C151" s="11" t="s">
        <v>410</v>
      </c>
      <c r="D151" s="10" t="s">
        <v>411</v>
      </c>
      <c r="E151" s="11" t="s">
        <v>327</v>
      </c>
      <c r="F151" s="12" t="s">
        <v>15</v>
      </c>
      <c r="G151" s="17" t="s">
        <v>22</v>
      </c>
      <c r="H151" s="17" t="s">
        <v>22</v>
      </c>
      <c r="I151" s="11" t="s">
        <v>328</v>
      </c>
      <c r="J151" s="24" t="s">
        <v>329</v>
      </c>
      <c r="K151" s="10"/>
      <c r="L151" s="10"/>
    </row>
    <row r="152" ht="99" customHeight="1" spans="1:12">
      <c r="A152" s="9">
        <v>150</v>
      </c>
      <c r="B152" s="10" t="s">
        <v>324</v>
      </c>
      <c r="C152" s="11" t="s">
        <v>412</v>
      </c>
      <c r="D152" s="10" t="s">
        <v>413</v>
      </c>
      <c r="E152" s="11" t="s">
        <v>327</v>
      </c>
      <c r="F152" s="12" t="s">
        <v>15</v>
      </c>
      <c r="G152" s="17" t="s">
        <v>22</v>
      </c>
      <c r="H152" s="17" t="s">
        <v>22</v>
      </c>
      <c r="I152" s="11" t="s">
        <v>328</v>
      </c>
      <c r="J152" s="24" t="s">
        <v>329</v>
      </c>
      <c r="K152" s="10"/>
      <c r="L152" s="10"/>
    </row>
    <row r="153" ht="99" customHeight="1" spans="1:12">
      <c r="A153" s="9">
        <v>151</v>
      </c>
      <c r="B153" s="10" t="s">
        <v>324</v>
      </c>
      <c r="C153" s="11" t="s">
        <v>414</v>
      </c>
      <c r="D153" s="10" t="s">
        <v>415</v>
      </c>
      <c r="E153" s="11" t="s">
        <v>327</v>
      </c>
      <c r="F153" s="12" t="s">
        <v>15</v>
      </c>
      <c r="G153" s="17" t="s">
        <v>22</v>
      </c>
      <c r="H153" s="17" t="s">
        <v>22</v>
      </c>
      <c r="I153" s="11" t="s">
        <v>328</v>
      </c>
      <c r="J153" s="24" t="s">
        <v>329</v>
      </c>
      <c r="K153" s="10"/>
      <c r="L153" s="10"/>
    </row>
    <row r="154" ht="99" customHeight="1" spans="1:12">
      <c r="A154" s="9">
        <v>152</v>
      </c>
      <c r="B154" s="10" t="s">
        <v>324</v>
      </c>
      <c r="C154" s="11" t="s">
        <v>416</v>
      </c>
      <c r="D154" s="10" t="s">
        <v>417</v>
      </c>
      <c r="E154" s="11" t="s">
        <v>44</v>
      </c>
      <c r="F154" s="12" t="s">
        <v>15</v>
      </c>
      <c r="G154" s="17" t="s">
        <v>22</v>
      </c>
      <c r="H154" s="17" t="s">
        <v>22</v>
      </c>
      <c r="I154" s="11" t="s">
        <v>328</v>
      </c>
      <c r="J154" s="24" t="s">
        <v>329</v>
      </c>
      <c r="K154" s="10"/>
      <c r="L154" s="10"/>
    </row>
    <row r="155" ht="99" customHeight="1" spans="1:12">
      <c r="A155" s="9">
        <v>153</v>
      </c>
      <c r="B155" s="10" t="s">
        <v>324</v>
      </c>
      <c r="C155" s="11" t="s">
        <v>418</v>
      </c>
      <c r="D155" s="10" t="s">
        <v>419</v>
      </c>
      <c r="E155" s="11" t="s">
        <v>44</v>
      </c>
      <c r="F155" s="12" t="s">
        <v>15</v>
      </c>
      <c r="G155" s="17" t="s">
        <v>22</v>
      </c>
      <c r="H155" s="17" t="s">
        <v>22</v>
      </c>
      <c r="I155" s="11" t="s">
        <v>328</v>
      </c>
      <c r="J155" s="24" t="s">
        <v>329</v>
      </c>
      <c r="K155" s="10"/>
      <c r="L155" s="10"/>
    </row>
    <row r="156" ht="99" customHeight="1" spans="1:12">
      <c r="A156" s="9">
        <v>154</v>
      </c>
      <c r="B156" s="10" t="s">
        <v>324</v>
      </c>
      <c r="C156" s="11" t="s">
        <v>420</v>
      </c>
      <c r="D156" s="10" t="s">
        <v>421</v>
      </c>
      <c r="E156" s="11" t="s">
        <v>327</v>
      </c>
      <c r="F156" s="12" t="s">
        <v>15</v>
      </c>
      <c r="G156" s="17" t="s">
        <v>22</v>
      </c>
      <c r="H156" s="17" t="s">
        <v>22</v>
      </c>
      <c r="I156" s="11" t="s">
        <v>328</v>
      </c>
      <c r="J156" s="24" t="s">
        <v>329</v>
      </c>
      <c r="K156" s="10"/>
      <c r="L156" s="10"/>
    </row>
    <row r="157" ht="99" customHeight="1" spans="1:12">
      <c r="A157" s="9">
        <v>155</v>
      </c>
      <c r="B157" s="10" t="s">
        <v>324</v>
      </c>
      <c r="C157" s="11" t="s">
        <v>422</v>
      </c>
      <c r="D157" s="10" t="s">
        <v>423</v>
      </c>
      <c r="E157" s="11" t="s">
        <v>327</v>
      </c>
      <c r="F157" s="12" t="s">
        <v>15</v>
      </c>
      <c r="G157" s="17" t="s">
        <v>22</v>
      </c>
      <c r="H157" s="17" t="s">
        <v>22</v>
      </c>
      <c r="I157" s="11" t="s">
        <v>328</v>
      </c>
      <c r="J157" s="24" t="s">
        <v>329</v>
      </c>
      <c r="K157" s="10"/>
      <c r="L157" s="10"/>
    </row>
    <row r="158" ht="99" customHeight="1" spans="1:12">
      <c r="A158" s="9">
        <v>156</v>
      </c>
      <c r="B158" s="10" t="s">
        <v>324</v>
      </c>
      <c r="C158" s="11" t="s">
        <v>424</v>
      </c>
      <c r="D158" s="10" t="s">
        <v>425</v>
      </c>
      <c r="E158" s="11" t="s">
        <v>327</v>
      </c>
      <c r="F158" s="12" t="s">
        <v>15</v>
      </c>
      <c r="G158" s="17" t="s">
        <v>22</v>
      </c>
      <c r="H158" s="17" t="s">
        <v>22</v>
      </c>
      <c r="I158" s="11" t="s">
        <v>328</v>
      </c>
      <c r="J158" s="24" t="s">
        <v>329</v>
      </c>
      <c r="K158" s="10"/>
      <c r="L158" s="10"/>
    </row>
    <row r="159" ht="99" customHeight="1" spans="1:12">
      <c r="A159" s="9">
        <v>157</v>
      </c>
      <c r="B159" s="10" t="s">
        <v>324</v>
      </c>
      <c r="C159" s="11" t="s">
        <v>426</v>
      </c>
      <c r="D159" s="10" t="s">
        <v>427</v>
      </c>
      <c r="E159" s="11" t="s">
        <v>327</v>
      </c>
      <c r="F159" s="12" t="s">
        <v>15</v>
      </c>
      <c r="G159" s="17" t="s">
        <v>22</v>
      </c>
      <c r="H159" s="17" t="s">
        <v>22</v>
      </c>
      <c r="I159" s="11" t="s">
        <v>328</v>
      </c>
      <c r="J159" s="24" t="s">
        <v>329</v>
      </c>
      <c r="K159" s="10"/>
      <c r="L159" s="10"/>
    </row>
    <row r="160" ht="99" customHeight="1" spans="1:12">
      <c r="A160" s="9">
        <v>158</v>
      </c>
      <c r="B160" s="10" t="s">
        <v>324</v>
      </c>
      <c r="C160" s="11" t="s">
        <v>428</v>
      </c>
      <c r="D160" s="10" t="s">
        <v>429</v>
      </c>
      <c r="E160" s="11" t="s">
        <v>327</v>
      </c>
      <c r="F160" s="12" t="s">
        <v>15</v>
      </c>
      <c r="G160" s="17" t="s">
        <v>22</v>
      </c>
      <c r="H160" s="17" t="s">
        <v>22</v>
      </c>
      <c r="I160" s="11" t="s">
        <v>328</v>
      </c>
      <c r="J160" s="24" t="s">
        <v>329</v>
      </c>
      <c r="K160" s="10"/>
      <c r="L160" s="10"/>
    </row>
    <row r="161" ht="99" customHeight="1" spans="1:12">
      <c r="A161" s="9">
        <v>159</v>
      </c>
      <c r="B161" s="10" t="s">
        <v>324</v>
      </c>
      <c r="C161" s="11" t="s">
        <v>430</v>
      </c>
      <c r="D161" s="10" t="s">
        <v>431</v>
      </c>
      <c r="E161" s="11" t="s">
        <v>327</v>
      </c>
      <c r="F161" s="12" t="s">
        <v>15</v>
      </c>
      <c r="G161" s="17" t="s">
        <v>22</v>
      </c>
      <c r="H161" s="17" t="s">
        <v>22</v>
      </c>
      <c r="I161" s="11" t="s">
        <v>328</v>
      </c>
      <c r="J161" s="24" t="s">
        <v>329</v>
      </c>
      <c r="K161" s="10"/>
      <c r="L161" s="10"/>
    </row>
    <row r="162" ht="99" customHeight="1" spans="1:12">
      <c r="A162" s="9">
        <v>160</v>
      </c>
      <c r="B162" s="10" t="s">
        <v>324</v>
      </c>
      <c r="C162" s="11" t="s">
        <v>432</v>
      </c>
      <c r="D162" s="10" t="s">
        <v>433</v>
      </c>
      <c r="E162" s="11" t="s">
        <v>327</v>
      </c>
      <c r="F162" s="12" t="s">
        <v>15</v>
      </c>
      <c r="G162" s="17" t="s">
        <v>22</v>
      </c>
      <c r="H162" s="17" t="s">
        <v>22</v>
      </c>
      <c r="I162" s="11" t="s">
        <v>328</v>
      </c>
      <c r="J162" s="24" t="s">
        <v>329</v>
      </c>
      <c r="K162" s="10"/>
      <c r="L162" s="10"/>
    </row>
    <row r="163" ht="99" customHeight="1" spans="1:12">
      <c r="A163" s="9">
        <v>161</v>
      </c>
      <c r="B163" s="10" t="s">
        <v>324</v>
      </c>
      <c r="C163" s="11" t="s">
        <v>434</v>
      </c>
      <c r="D163" s="10" t="s">
        <v>435</v>
      </c>
      <c r="E163" s="11" t="s">
        <v>327</v>
      </c>
      <c r="F163" s="12" t="s">
        <v>15</v>
      </c>
      <c r="G163" s="17" t="s">
        <v>22</v>
      </c>
      <c r="H163" s="17" t="s">
        <v>22</v>
      </c>
      <c r="I163" s="11" t="s">
        <v>328</v>
      </c>
      <c r="J163" s="24" t="s">
        <v>329</v>
      </c>
      <c r="K163" s="10"/>
      <c r="L163" s="10"/>
    </row>
    <row r="164" ht="99" customHeight="1" spans="1:12">
      <c r="A164" s="9">
        <v>162</v>
      </c>
      <c r="B164" s="10" t="s">
        <v>324</v>
      </c>
      <c r="C164" s="11" t="s">
        <v>436</v>
      </c>
      <c r="D164" s="10" t="s">
        <v>437</v>
      </c>
      <c r="E164" s="11" t="s">
        <v>327</v>
      </c>
      <c r="F164" s="12" t="s">
        <v>15</v>
      </c>
      <c r="G164" s="17" t="s">
        <v>22</v>
      </c>
      <c r="H164" s="17" t="s">
        <v>22</v>
      </c>
      <c r="I164" s="11" t="s">
        <v>328</v>
      </c>
      <c r="J164" s="24" t="s">
        <v>329</v>
      </c>
      <c r="K164" s="10"/>
      <c r="L164" s="10"/>
    </row>
    <row r="165" ht="99" customHeight="1" spans="1:12">
      <c r="A165" s="9">
        <v>163</v>
      </c>
      <c r="B165" s="10" t="s">
        <v>324</v>
      </c>
      <c r="C165" s="11" t="s">
        <v>438</v>
      </c>
      <c r="D165" s="10" t="s">
        <v>439</v>
      </c>
      <c r="E165" s="11" t="s">
        <v>327</v>
      </c>
      <c r="F165" s="12" t="s">
        <v>15</v>
      </c>
      <c r="G165" s="17" t="s">
        <v>22</v>
      </c>
      <c r="H165" s="17" t="s">
        <v>22</v>
      </c>
      <c r="I165" s="11" t="s">
        <v>328</v>
      </c>
      <c r="J165" s="24" t="s">
        <v>329</v>
      </c>
      <c r="K165" s="10"/>
      <c r="L165" s="10"/>
    </row>
    <row r="166" ht="99" customHeight="1" spans="1:12">
      <c r="A166" s="9">
        <v>164</v>
      </c>
      <c r="B166" s="10" t="s">
        <v>324</v>
      </c>
      <c r="C166" s="11" t="s">
        <v>440</v>
      </c>
      <c r="D166" s="10" t="s">
        <v>441</v>
      </c>
      <c r="E166" s="11" t="s">
        <v>327</v>
      </c>
      <c r="F166" s="12" t="s">
        <v>15</v>
      </c>
      <c r="G166" s="17" t="s">
        <v>22</v>
      </c>
      <c r="H166" s="17" t="s">
        <v>22</v>
      </c>
      <c r="I166" s="11" t="s">
        <v>328</v>
      </c>
      <c r="J166" s="24" t="s">
        <v>329</v>
      </c>
      <c r="K166" s="10"/>
      <c r="L166" s="10"/>
    </row>
    <row r="167" ht="99" customHeight="1" spans="1:12">
      <c r="A167" s="9">
        <v>165</v>
      </c>
      <c r="B167" s="10" t="s">
        <v>324</v>
      </c>
      <c r="C167" s="11" t="s">
        <v>442</v>
      </c>
      <c r="D167" s="10" t="s">
        <v>443</v>
      </c>
      <c r="E167" s="11" t="s">
        <v>327</v>
      </c>
      <c r="F167" s="12" t="s">
        <v>15</v>
      </c>
      <c r="G167" s="17" t="s">
        <v>22</v>
      </c>
      <c r="H167" s="17" t="s">
        <v>22</v>
      </c>
      <c r="I167" s="11" t="s">
        <v>328</v>
      </c>
      <c r="J167" s="24" t="s">
        <v>329</v>
      </c>
      <c r="K167" s="10"/>
      <c r="L167" s="10"/>
    </row>
    <row r="168" ht="99" customHeight="1" spans="1:12">
      <c r="A168" s="9">
        <v>166</v>
      </c>
      <c r="B168" s="10" t="s">
        <v>324</v>
      </c>
      <c r="C168" s="11" t="s">
        <v>444</v>
      </c>
      <c r="D168" s="10" t="s">
        <v>445</v>
      </c>
      <c r="E168" s="11" t="s">
        <v>327</v>
      </c>
      <c r="F168" s="12" t="s">
        <v>15</v>
      </c>
      <c r="G168" s="17" t="s">
        <v>22</v>
      </c>
      <c r="H168" s="17" t="s">
        <v>22</v>
      </c>
      <c r="I168" s="11" t="s">
        <v>328</v>
      </c>
      <c r="J168" s="24" t="s">
        <v>329</v>
      </c>
      <c r="K168" s="10"/>
      <c r="L168" s="10"/>
    </row>
    <row r="169" ht="99" customHeight="1" spans="1:12">
      <c r="A169" s="9">
        <v>167</v>
      </c>
      <c r="B169" s="10" t="s">
        <v>324</v>
      </c>
      <c r="C169" s="11" t="s">
        <v>446</v>
      </c>
      <c r="D169" s="10" t="s">
        <v>447</v>
      </c>
      <c r="E169" s="11" t="s">
        <v>327</v>
      </c>
      <c r="F169" s="12" t="s">
        <v>15</v>
      </c>
      <c r="G169" s="17" t="s">
        <v>22</v>
      </c>
      <c r="H169" s="17" t="s">
        <v>22</v>
      </c>
      <c r="I169" s="11" t="s">
        <v>328</v>
      </c>
      <c r="J169" s="24" t="s">
        <v>329</v>
      </c>
      <c r="K169" s="10"/>
      <c r="L169" s="10"/>
    </row>
    <row r="170" ht="99" customHeight="1" spans="1:12">
      <c r="A170" s="9">
        <v>168</v>
      </c>
      <c r="B170" s="10" t="s">
        <v>324</v>
      </c>
      <c r="C170" s="11" t="s">
        <v>448</v>
      </c>
      <c r="D170" s="10" t="s">
        <v>449</v>
      </c>
      <c r="E170" s="11" t="s">
        <v>327</v>
      </c>
      <c r="F170" s="12" t="s">
        <v>15</v>
      </c>
      <c r="G170" s="17" t="s">
        <v>22</v>
      </c>
      <c r="H170" s="17" t="s">
        <v>22</v>
      </c>
      <c r="I170" s="11" t="s">
        <v>328</v>
      </c>
      <c r="J170" s="24" t="s">
        <v>329</v>
      </c>
      <c r="K170" s="10"/>
      <c r="L170" s="10"/>
    </row>
    <row r="171" ht="99" customHeight="1" spans="1:12">
      <c r="A171" s="9">
        <v>169</v>
      </c>
      <c r="B171" s="10" t="s">
        <v>324</v>
      </c>
      <c r="C171" s="11" t="s">
        <v>450</v>
      </c>
      <c r="D171" s="10" t="s">
        <v>451</v>
      </c>
      <c r="E171" s="11" t="s">
        <v>327</v>
      </c>
      <c r="F171" s="12" t="s">
        <v>15</v>
      </c>
      <c r="G171" s="17" t="s">
        <v>22</v>
      </c>
      <c r="H171" s="17" t="s">
        <v>22</v>
      </c>
      <c r="I171" s="11" t="s">
        <v>328</v>
      </c>
      <c r="J171" s="24" t="s">
        <v>329</v>
      </c>
      <c r="K171" s="10"/>
      <c r="L171" s="10"/>
    </row>
    <row r="172" ht="99" customHeight="1" spans="1:12">
      <c r="A172" s="9">
        <v>170</v>
      </c>
      <c r="B172" s="10" t="s">
        <v>324</v>
      </c>
      <c r="C172" s="11" t="s">
        <v>452</v>
      </c>
      <c r="D172" s="10" t="s">
        <v>453</v>
      </c>
      <c r="E172" s="11" t="s">
        <v>327</v>
      </c>
      <c r="F172" s="12" t="s">
        <v>15</v>
      </c>
      <c r="G172" s="17" t="s">
        <v>22</v>
      </c>
      <c r="H172" s="17" t="s">
        <v>22</v>
      </c>
      <c r="I172" s="11" t="s">
        <v>328</v>
      </c>
      <c r="J172" s="24" t="s">
        <v>329</v>
      </c>
      <c r="K172" s="10"/>
      <c r="L172" s="10"/>
    </row>
    <row r="173" ht="99" customHeight="1" spans="1:12">
      <c r="A173" s="9">
        <v>171</v>
      </c>
      <c r="B173" s="10" t="s">
        <v>324</v>
      </c>
      <c r="C173" s="11" t="s">
        <v>454</v>
      </c>
      <c r="D173" s="10" t="s">
        <v>455</v>
      </c>
      <c r="E173" s="11" t="s">
        <v>327</v>
      </c>
      <c r="F173" s="12" t="s">
        <v>15</v>
      </c>
      <c r="G173" s="17" t="s">
        <v>22</v>
      </c>
      <c r="H173" s="17" t="s">
        <v>22</v>
      </c>
      <c r="I173" s="11" t="s">
        <v>328</v>
      </c>
      <c r="J173" s="24" t="s">
        <v>329</v>
      </c>
      <c r="K173" s="10"/>
      <c r="L173" s="10"/>
    </row>
    <row r="174" ht="99" customHeight="1" spans="1:12">
      <c r="A174" s="9">
        <v>172</v>
      </c>
      <c r="B174" s="10" t="s">
        <v>324</v>
      </c>
      <c r="C174" s="11" t="s">
        <v>456</v>
      </c>
      <c r="D174" s="10" t="s">
        <v>457</v>
      </c>
      <c r="E174" s="11" t="s">
        <v>327</v>
      </c>
      <c r="F174" s="12" t="s">
        <v>15</v>
      </c>
      <c r="G174" s="17" t="s">
        <v>22</v>
      </c>
      <c r="H174" s="17" t="s">
        <v>22</v>
      </c>
      <c r="I174" s="11" t="s">
        <v>328</v>
      </c>
      <c r="J174" s="24" t="s">
        <v>329</v>
      </c>
      <c r="K174" s="10"/>
      <c r="L174" s="10"/>
    </row>
    <row r="175" ht="99" customHeight="1" spans="1:12">
      <c r="A175" s="9">
        <v>173</v>
      </c>
      <c r="B175" s="10" t="s">
        <v>458</v>
      </c>
      <c r="C175" s="11" t="s">
        <v>459</v>
      </c>
      <c r="D175" s="10" t="s">
        <v>460</v>
      </c>
      <c r="E175" s="11" t="s">
        <v>14</v>
      </c>
      <c r="F175" s="12" t="s">
        <v>15</v>
      </c>
      <c r="G175" s="17" t="s">
        <v>22</v>
      </c>
      <c r="H175" s="17" t="s">
        <v>22</v>
      </c>
      <c r="I175" s="11" t="s">
        <v>16</v>
      </c>
      <c r="J175" s="23" t="s">
        <v>461</v>
      </c>
      <c r="K175" s="10"/>
      <c r="L175" s="10"/>
    </row>
    <row r="176" ht="99" customHeight="1" spans="1:12">
      <c r="A176" s="9">
        <v>174</v>
      </c>
      <c r="B176" s="10" t="s">
        <v>458</v>
      </c>
      <c r="C176" s="11" t="s">
        <v>462</v>
      </c>
      <c r="D176" s="10" t="s">
        <v>463</v>
      </c>
      <c r="E176" s="11" t="s">
        <v>14</v>
      </c>
      <c r="F176" s="12" t="s">
        <v>15</v>
      </c>
      <c r="G176" s="17" t="s">
        <v>22</v>
      </c>
      <c r="H176" s="17" t="s">
        <v>22</v>
      </c>
      <c r="I176" s="11" t="s">
        <v>16</v>
      </c>
      <c r="J176" s="11" t="s">
        <v>464</v>
      </c>
      <c r="K176" s="10"/>
      <c r="L176" s="10"/>
    </row>
    <row r="177" ht="99" customHeight="1" spans="1:12">
      <c r="A177" s="9">
        <v>175</v>
      </c>
      <c r="B177" s="10" t="s">
        <v>458</v>
      </c>
      <c r="C177" s="11" t="s">
        <v>465</v>
      </c>
      <c r="D177" s="10" t="s">
        <v>466</v>
      </c>
      <c r="E177" s="11" t="s">
        <v>327</v>
      </c>
      <c r="F177" s="12" t="s">
        <v>15</v>
      </c>
      <c r="G177" s="17" t="s">
        <v>22</v>
      </c>
      <c r="H177" s="17" t="s">
        <v>22</v>
      </c>
      <c r="I177" s="11" t="s">
        <v>467</v>
      </c>
      <c r="J177" s="24" t="s">
        <v>468</v>
      </c>
      <c r="K177" s="10"/>
      <c r="L177" s="10"/>
    </row>
    <row r="178" ht="99" customHeight="1" spans="1:12">
      <c r="A178" s="9">
        <v>176</v>
      </c>
      <c r="B178" s="10" t="s">
        <v>458</v>
      </c>
      <c r="C178" s="11" t="s">
        <v>469</v>
      </c>
      <c r="D178" s="10" t="s">
        <v>470</v>
      </c>
      <c r="E178" s="11" t="s">
        <v>44</v>
      </c>
      <c r="F178" s="12" t="s">
        <v>15</v>
      </c>
      <c r="G178" s="17" t="s">
        <v>22</v>
      </c>
      <c r="H178" s="17" t="s">
        <v>22</v>
      </c>
      <c r="I178" s="11" t="s">
        <v>471</v>
      </c>
      <c r="J178" s="11" t="s">
        <v>472</v>
      </c>
      <c r="K178" s="10"/>
      <c r="L178" s="10"/>
    </row>
    <row r="179" ht="99" customHeight="1" spans="1:12">
      <c r="A179" s="9">
        <v>177</v>
      </c>
      <c r="B179" s="10" t="s">
        <v>458</v>
      </c>
      <c r="C179" s="11" t="s">
        <v>473</v>
      </c>
      <c r="D179" s="10" t="s">
        <v>474</v>
      </c>
      <c r="E179" s="11" t="s">
        <v>21</v>
      </c>
      <c r="F179" s="12" t="s">
        <v>15</v>
      </c>
      <c r="G179" s="17" t="s">
        <v>22</v>
      </c>
      <c r="H179" s="17" t="s">
        <v>22</v>
      </c>
      <c r="I179" s="11" t="s">
        <v>16</v>
      </c>
      <c r="J179" s="11" t="s">
        <v>475</v>
      </c>
      <c r="K179" s="10"/>
      <c r="L179" s="10"/>
    </row>
    <row r="180" ht="99" customHeight="1" spans="1:12">
      <c r="A180" s="9">
        <v>178</v>
      </c>
      <c r="B180" s="10" t="s">
        <v>458</v>
      </c>
      <c r="C180" s="11" t="s">
        <v>476</v>
      </c>
      <c r="D180" s="10" t="s">
        <v>477</v>
      </c>
      <c r="E180" s="11" t="s">
        <v>14</v>
      </c>
      <c r="F180" s="12" t="s">
        <v>15</v>
      </c>
      <c r="G180" s="17" t="s">
        <v>22</v>
      </c>
      <c r="H180" s="17" t="s">
        <v>22</v>
      </c>
      <c r="I180" s="11" t="s">
        <v>16</v>
      </c>
      <c r="J180" s="11" t="s">
        <v>478</v>
      </c>
      <c r="K180" s="10"/>
      <c r="L180" s="10"/>
    </row>
    <row r="181" ht="99" customHeight="1" spans="1:12">
      <c r="A181" s="9">
        <v>179</v>
      </c>
      <c r="B181" s="10" t="s">
        <v>458</v>
      </c>
      <c r="C181" s="11" t="s">
        <v>479</v>
      </c>
      <c r="D181" s="10" t="s">
        <v>480</v>
      </c>
      <c r="E181" s="11" t="s">
        <v>14</v>
      </c>
      <c r="F181" s="12" t="s">
        <v>15</v>
      </c>
      <c r="G181" s="17" t="s">
        <v>22</v>
      </c>
      <c r="H181" s="17" t="s">
        <v>22</v>
      </c>
      <c r="I181" s="11" t="s">
        <v>481</v>
      </c>
      <c r="J181" s="11" t="s">
        <v>482</v>
      </c>
      <c r="K181" s="10"/>
      <c r="L181" s="10"/>
    </row>
    <row r="182" ht="99" customHeight="1" spans="1:12">
      <c r="A182" s="9">
        <v>180</v>
      </c>
      <c r="B182" s="10" t="s">
        <v>458</v>
      </c>
      <c r="C182" s="11" t="s">
        <v>483</v>
      </c>
      <c r="D182" s="10" t="s">
        <v>484</v>
      </c>
      <c r="E182" s="11" t="s">
        <v>14</v>
      </c>
      <c r="F182" s="12" t="s">
        <v>15</v>
      </c>
      <c r="G182" s="17" t="s">
        <v>22</v>
      </c>
      <c r="H182" s="17" t="s">
        <v>22</v>
      </c>
      <c r="I182" s="11" t="s">
        <v>481</v>
      </c>
      <c r="J182" s="11" t="s">
        <v>482</v>
      </c>
      <c r="K182" s="10"/>
      <c r="L182" s="10"/>
    </row>
    <row r="183" ht="99" customHeight="1" spans="1:12">
      <c r="A183" s="9">
        <v>181</v>
      </c>
      <c r="B183" s="10" t="s">
        <v>458</v>
      </c>
      <c r="C183" s="11" t="s">
        <v>485</v>
      </c>
      <c r="D183" s="10" t="s">
        <v>486</v>
      </c>
      <c r="E183" s="11" t="s">
        <v>14</v>
      </c>
      <c r="F183" s="12" t="s">
        <v>15</v>
      </c>
      <c r="G183" s="17" t="s">
        <v>22</v>
      </c>
      <c r="H183" s="17" t="s">
        <v>22</v>
      </c>
      <c r="I183" s="11" t="s">
        <v>481</v>
      </c>
      <c r="J183" s="11" t="s">
        <v>482</v>
      </c>
      <c r="K183" s="10"/>
      <c r="L183" s="10"/>
    </row>
    <row r="184" ht="99" customHeight="1" spans="1:12">
      <c r="A184" s="9">
        <v>182</v>
      </c>
      <c r="B184" s="10" t="s">
        <v>458</v>
      </c>
      <c r="C184" s="11" t="s">
        <v>487</v>
      </c>
      <c r="D184" s="10" t="s">
        <v>488</v>
      </c>
      <c r="E184" s="11" t="s">
        <v>21</v>
      </c>
      <c r="F184" s="12" t="s">
        <v>15</v>
      </c>
      <c r="G184" s="17" t="s">
        <v>22</v>
      </c>
      <c r="H184" s="17" t="s">
        <v>22</v>
      </c>
      <c r="I184" s="11" t="s">
        <v>16</v>
      </c>
      <c r="J184" s="11" t="s">
        <v>489</v>
      </c>
      <c r="K184" s="10"/>
      <c r="L184" s="10"/>
    </row>
    <row r="185" ht="99" customHeight="1" spans="1:12">
      <c r="A185" s="9">
        <v>183</v>
      </c>
      <c r="B185" s="10" t="s">
        <v>458</v>
      </c>
      <c r="C185" s="11" t="s">
        <v>490</v>
      </c>
      <c r="D185" s="10" t="s">
        <v>491</v>
      </c>
      <c r="E185" s="11" t="s">
        <v>14</v>
      </c>
      <c r="F185" s="12" t="s">
        <v>15</v>
      </c>
      <c r="G185" s="17" t="s">
        <v>22</v>
      </c>
      <c r="H185" s="17" t="s">
        <v>22</v>
      </c>
      <c r="I185" s="11" t="s">
        <v>16</v>
      </c>
      <c r="J185" s="11" t="s">
        <v>492</v>
      </c>
      <c r="K185" s="10"/>
      <c r="L185" s="10"/>
    </row>
    <row r="186" ht="97" customHeight="1" spans="1:12">
      <c r="A186" s="9">
        <v>184</v>
      </c>
      <c r="B186" s="10" t="s">
        <v>458</v>
      </c>
      <c r="C186" s="11" t="s">
        <v>493</v>
      </c>
      <c r="D186" s="10" t="s">
        <v>494</v>
      </c>
      <c r="E186" s="11" t="s">
        <v>14</v>
      </c>
      <c r="F186" s="12" t="s">
        <v>15</v>
      </c>
      <c r="G186" s="17" t="s">
        <v>22</v>
      </c>
      <c r="H186" s="17" t="s">
        <v>22</v>
      </c>
      <c r="I186" s="11" t="s">
        <v>16</v>
      </c>
      <c r="J186" s="11" t="s">
        <v>495</v>
      </c>
      <c r="K186" s="10"/>
      <c r="L186" s="10"/>
    </row>
    <row r="187" ht="97" customHeight="1" spans="1:12">
      <c r="A187" s="9">
        <v>185</v>
      </c>
      <c r="B187" s="10" t="s">
        <v>458</v>
      </c>
      <c r="C187" s="11" t="s">
        <v>496</v>
      </c>
      <c r="D187" s="10" t="s">
        <v>497</v>
      </c>
      <c r="E187" s="11" t="s">
        <v>327</v>
      </c>
      <c r="F187" s="12" t="s">
        <v>15</v>
      </c>
      <c r="G187" s="17" t="s">
        <v>22</v>
      </c>
      <c r="H187" s="17" t="s">
        <v>22</v>
      </c>
      <c r="I187" s="11" t="s">
        <v>467</v>
      </c>
      <c r="J187" s="11" t="s">
        <v>468</v>
      </c>
      <c r="K187" s="10"/>
      <c r="L187" s="10"/>
    </row>
    <row r="188" ht="97" customHeight="1" spans="1:12">
      <c r="A188" s="9">
        <v>186</v>
      </c>
      <c r="B188" s="10" t="s">
        <v>498</v>
      </c>
      <c r="C188" s="11" t="s">
        <v>499</v>
      </c>
      <c r="D188" s="10" t="s">
        <v>500</v>
      </c>
      <c r="E188" s="11" t="s">
        <v>14</v>
      </c>
      <c r="F188" s="12" t="s">
        <v>15</v>
      </c>
      <c r="G188" s="17" t="s">
        <v>22</v>
      </c>
      <c r="H188" s="17" t="s">
        <v>22</v>
      </c>
      <c r="I188" s="11" t="s">
        <v>16</v>
      </c>
      <c r="J188" s="23" t="s">
        <v>501</v>
      </c>
      <c r="K188" s="10"/>
      <c r="L188" s="10"/>
    </row>
    <row r="189" ht="97" customHeight="1" spans="1:12">
      <c r="A189" s="9">
        <v>187</v>
      </c>
      <c r="B189" s="10" t="s">
        <v>498</v>
      </c>
      <c r="C189" s="11" t="s">
        <v>502</v>
      </c>
      <c r="D189" s="10" t="s">
        <v>503</v>
      </c>
      <c r="E189" s="11" t="s">
        <v>14</v>
      </c>
      <c r="F189" s="12" t="s">
        <v>15</v>
      </c>
      <c r="G189" s="17" t="s">
        <v>22</v>
      </c>
      <c r="H189" s="17" t="s">
        <v>22</v>
      </c>
      <c r="I189" s="11" t="s">
        <v>504</v>
      </c>
      <c r="J189" s="11" t="s">
        <v>505</v>
      </c>
      <c r="K189" s="10"/>
      <c r="L189" s="10"/>
    </row>
    <row r="190" ht="97" customHeight="1" spans="1:12">
      <c r="A190" s="9">
        <v>188</v>
      </c>
      <c r="B190" s="10" t="s">
        <v>498</v>
      </c>
      <c r="C190" s="11" t="s">
        <v>506</v>
      </c>
      <c r="D190" s="10" t="s">
        <v>507</v>
      </c>
      <c r="E190" s="11" t="s">
        <v>21</v>
      </c>
      <c r="F190" s="12" t="s">
        <v>15</v>
      </c>
      <c r="G190" s="17" t="s">
        <v>22</v>
      </c>
      <c r="H190" s="17" t="s">
        <v>22</v>
      </c>
      <c r="I190" s="11" t="s">
        <v>508</v>
      </c>
      <c r="J190" s="43" t="s">
        <v>509</v>
      </c>
      <c r="K190" s="10"/>
      <c r="L190" s="10"/>
    </row>
    <row r="191" ht="97" customHeight="1" spans="1:12">
      <c r="A191" s="9">
        <v>189</v>
      </c>
      <c r="B191" s="10" t="s">
        <v>498</v>
      </c>
      <c r="C191" s="11" t="s">
        <v>510</v>
      </c>
      <c r="D191" s="10" t="s">
        <v>511</v>
      </c>
      <c r="E191" s="11" t="s">
        <v>21</v>
      </c>
      <c r="F191" s="12" t="s">
        <v>15</v>
      </c>
      <c r="G191" s="17" t="s">
        <v>22</v>
      </c>
      <c r="H191" s="17" t="s">
        <v>22</v>
      </c>
      <c r="I191" s="11" t="s">
        <v>16</v>
      </c>
      <c r="J191" s="23" t="s">
        <v>512</v>
      </c>
      <c r="K191" s="10"/>
      <c r="L191" s="10"/>
    </row>
    <row r="192" ht="97" customHeight="1" spans="1:12">
      <c r="A192" s="9">
        <v>190</v>
      </c>
      <c r="B192" s="10" t="s">
        <v>498</v>
      </c>
      <c r="C192" s="11" t="s">
        <v>513</v>
      </c>
      <c r="D192" s="10" t="s">
        <v>514</v>
      </c>
      <c r="E192" s="11" t="s">
        <v>21</v>
      </c>
      <c r="F192" s="12" t="s">
        <v>15</v>
      </c>
      <c r="G192" s="17" t="s">
        <v>22</v>
      </c>
      <c r="H192" s="17" t="s">
        <v>22</v>
      </c>
      <c r="I192" s="11" t="s">
        <v>16</v>
      </c>
      <c r="J192" s="23" t="s">
        <v>515</v>
      </c>
      <c r="K192" s="10"/>
      <c r="L192" s="10"/>
    </row>
    <row r="193" ht="97" customHeight="1" spans="1:12">
      <c r="A193" s="9">
        <v>191</v>
      </c>
      <c r="B193" s="10" t="s">
        <v>498</v>
      </c>
      <c r="C193" s="11" t="s">
        <v>516</v>
      </c>
      <c r="D193" s="10" t="s">
        <v>517</v>
      </c>
      <c r="E193" s="11" t="s">
        <v>21</v>
      </c>
      <c r="F193" s="12" t="s">
        <v>15</v>
      </c>
      <c r="G193" s="17" t="s">
        <v>22</v>
      </c>
      <c r="H193" s="17" t="s">
        <v>22</v>
      </c>
      <c r="I193" s="11" t="s">
        <v>16</v>
      </c>
      <c r="J193" s="43" t="s">
        <v>518</v>
      </c>
      <c r="K193" s="10"/>
      <c r="L193" s="10"/>
    </row>
    <row r="194" ht="97" customHeight="1" spans="1:12">
      <c r="A194" s="9">
        <v>192</v>
      </c>
      <c r="B194" s="10" t="s">
        <v>498</v>
      </c>
      <c r="C194" s="11" t="s">
        <v>519</v>
      </c>
      <c r="D194" s="10" t="s">
        <v>520</v>
      </c>
      <c r="E194" s="11" t="s">
        <v>21</v>
      </c>
      <c r="F194" s="12" t="s">
        <v>15</v>
      </c>
      <c r="G194" s="17" t="s">
        <v>22</v>
      </c>
      <c r="H194" s="17" t="s">
        <v>22</v>
      </c>
      <c r="I194" s="11" t="s">
        <v>16</v>
      </c>
      <c r="J194" s="43" t="s">
        <v>521</v>
      </c>
      <c r="K194" s="10"/>
      <c r="L194" s="10"/>
    </row>
    <row r="195" ht="97" customHeight="1" spans="1:12">
      <c r="A195" s="9">
        <v>193</v>
      </c>
      <c r="B195" s="10" t="s">
        <v>498</v>
      </c>
      <c r="C195" s="11" t="s">
        <v>522</v>
      </c>
      <c r="D195" s="10" t="s">
        <v>523</v>
      </c>
      <c r="E195" s="11" t="s">
        <v>14</v>
      </c>
      <c r="F195" s="12" t="s">
        <v>15</v>
      </c>
      <c r="G195" s="17" t="s">
        <v>22</v>
      </c>
      <c r="H195" s="17" t="s">
        <v>22</v>
      </c>
      <c r="I195" s="11" t="s">
        <v>16</v>
      </c>
      <c r="J195" s="23" t="s">
        <v>524</v>
      </c>
      <c r="K195" s="10"/>
      <c r="L195" s="10"/>
    </row>
    <row r="196" ht="97" customHeight="1" spans="1:12">
      <c r="A196" s="9">
        <v>194</v>
      </c>
      <c r="B196" s="10" t="s">
        <v>498</v>
      </c>
      <c r="C196" s="11" t="s">
        <v>525</v>
      </c>
      <c r="D196" s="10" t="s">
        <v>526</v>
      </c>
      <c r="E196" s="11" t="s">
        <v>14</v>
      </c>
      <c r="F196" s="12" t="s">
        <v>15</v>
      </c>
      <c r="G196" s="17" t="s">
        <v>22</v>
      </c>
      <c r="H196" s="17" t="s">
        <v>22</v>
      </c>
      <c r="I196" s="11" t="s">
        <v>16</v>
      </c>
      <c r="J196" s="24" t="s">
        <v>527</v>
      </c>
      <c r="K196" s="10"/>
      <c r="L196" s="10"/>
    </row>
    <row r="197" ht="97" customHeight="1" spans="1:12">
      <c r="A197" s="9">
        <v>195</v>
      </c>
      <c r="B197" s="10" t="s">
        <v>498</v>
      </c>
      <c r="C197" s="11" t="s">
        <v>528</v>
      </c>
      <c r="D197" s="10" t="s">
        <v>529</v>
      </c>
      <c r="E197" s="11" t="s">
        <v>14</v>
      </c>
      <c r="F197" s="12" t="s">
        <v>15</v>
      </c>
      <c r="G197" s="17" t="s">
        <v>22</v>
      </c>
      <c r="H197" s="17" t="s">
        <v>22</v>
      </c>
      <c r="I197" s="11" t="s">
        <v>16</v>
      </c>
      <c r="J197" s="23" t="s">
        <v>530</v>
      </c>
      <c r="K197" s="10"/>
      <c r="L197" s="10"/>
    </row>
    <row r="198" ht="97" customHeight="1" spans="1:12">
      <c r="A198" s="9">
        <v>196</v>
      </c>
      <c r="B198" s="10" t="s">
        <v>498</v>
      </c>
      <c r="C198" s="11" t="s">
        <v>531</v>
      </c>
      <c r="D198" s="10" t="s">
        <v>532</v>
      </c>
      <c r="E198" s="11" t="s">
        <v>14</v>
      </c>
      <c r="F198" s="12" t="s">
        <v>15</v>
      </c>
      <c r="G198" s="17" t="s">
        <v>22</v>
      </c>
      <c r="H198" s="17" t="s">
        <v>22</v>
      </c>
      <c r="I198" s="11" t="s">
        <v>16</v>
      </c>
      <c r="J198" s="24" t="s">
        <v>533</v>
      </c>
      <c r="K198" s="10"/>
      <c r="L198" s="10"/>
    </row>
    <row r="199" ht="97" customHeight="1" spans="1:12">
      <c r="A199" s="9">
        <v>197</v>
      </c>
      <c r="B199" s="10" t="s">
        <v>498</v>
      </c>
      <c r="C199" s="11" t="s">
        <v>534</v>
      </c>
      <c r="D199" s="10" t="s">
        <v>535</v>
      </c>
      <c r="E199" s="11" t="s">
        <v>14</v>
      </c>
      <c r="F199" s="12" t="s">
        <v>15</v>
      </c>
      <c r="G199" s="17" t="s">
        <v>22</v>
      </c>
      <c r="H199" s="17" t="s">
        <v>22</v>
      </c>
      <c r="I199" s="11" t="s">
        <v>16</v>
      </c>
      <c r="J199" s="23" t="s">
        <v>536</v>
      </c>
      <c r="K199" s="10"/>
      <c r="L199" s="10"/>
    </row>
    <row r="200" ht="97" customHeight="1" spans="1:12">
      <c r="A200" s="9">
        <v>198</v>
      </c>
      <c r="B200" s="10" t="s">
        <v>498</v>
      </c>
      <c r="C200" s="11" t="s">
        <v>537</v>
      </c>
      <c r="D200" s="10" t="s">
        <v>538</v>
      </c>
      <c r="E200" s="11" t="s">
        <v>21</v>
      </c>
      <c r="F200" s="12" t="s">
        <v>15</v>
      </c>
      <c r="G200" s="17" t="s">
        <v>22</v>
      </c>
      <c r="H200" s="17" t="s">
        <v>22</v>
      </c>
      <c r="I200" s="11" t="s">
        <v>16</v>
      </c>
      <c r="J200" s="44" t="s">
        <v>539</v>
      </c>
      <c r="K200" s="10"/>
      <c r="L200" s="10"/>
    </row>
    <row r="201" ht="97" customHeight="1" spans="1:12">
      <c r="A201" s="9">
        <v>199</v>
      </c>
      <c r="B201" s="10" t="s">
        <v>498</v>
      </c>
      <c r="C201" s="11" t="s">
        <v>540</v>
      </c>
      <c r="D201" s="10" t="s">
        <v>541</v>
      </c>
      <c r="E201" s="11" t="s">
        <v>21</v>
      </c>
      <c r="F201" s="12" t="s">
        <v>15</v>
      </c>
      <c r="G201" s="17" t="s">
        <v>22</v>
      </c>
      <c r="H201" s="17" t="s">
        <v>22</v>
      </c>
      <c r="I201" s="11" t="s">
        <v>16</v>
      </c>
      <c r="J201" s="44" t="s">
        <v>542</v>
      </c>
      <c r="K201" s="10"/>
      <c r="L201" s="10"/>
    </row>
    <row r="202" ht="97" customHeight="1" spans="1:12">
      <c r="A202" s="9">
        <v>200</v>
      </c>
      <c r="B202" s="10" t="s">
        <v>498</v>
      </c>
      <c r="C202" s="11" t="s">
        <v>543</v>
      </c>
      <c r="D202" s="10" t="s">
        <v>544</v>
      </c>
      <c r="E202" s="11" t="s">
        <v>21</v>
      </c>
      <c r="F202" s="12" t="s">
        <v>15</v>
      </c>
      <c r="G202" s="17" t="s">
        <v>22</v>
      </c>
      <c r="H202" s="17" t="s">
        <v>22</v>
      </c>
      <c r="I202" s="11" t="s">
        <v>16</v>
      </c>
      <c r="J202" s="24" t="s">
        <v>545</v>
      </c>
      <c r="K202" s="10"/>
      <c r="L202" s="10"/>
    </row>
    <row r="203" ht="97" customHeight="1" spans="1:12">
      <c r="A203" s="9">
        <v>201</v>
      </c>
      <c r="B203" s="10" t="s">
        <v>498</v>
      </c>
      <c r="C203" s="11" t="s">
        <v>546</v>
      </c>
      <c r="D203" s="10" t="s">
        <v>547</v>
      </c>
      <c r="E203" s="11" t="s">
        <v>21</v>
      </c>
      <c r="F203" s="12" t="s">
        <v>15</v>
      </c>
      <c r="G203" s="17" t="s">
        <v>22</v>
      </c>
      <c r="H203" s="17" t="s">
        <v>22</v>
      </c>
      <c r="I203" s="11" t="s">
        <v>16</v>
      </c>
      <c r="J203" s="23" t="s">
        <v>548</v>
      </c>
      <c r="K203" s="10"/>
      <c r="L203" s="10"/>
    </row>
    <row r="204" ht="97" customHeight="1" spans="1:12">
      <c r="A204" s="9">
        <v>202</v>
      </c>
      <c r="B204" s="10" t="s">
        <v>498</v>
      </c>
      <c r="C204" s="11" t="s">
        <v>549</v>
      </c>
      <c r="D204" s="10" t="s">
        <v>550</v>
      </c>
      <c r="E204" s="11" t="s">
        <v>14</v>
      </c>
      <c r="F204" s="12" t="s">
        <v>15</v>
      </c>
      <c r="G204" s="17" t="s">
        <v>22</v>
      </c>
      <c r="H204" s="17" t="s">
        <v>22</v>
      </c>
      <c r="I204" s="11" t="s">
        <v>16</v>
      </c>
      <c r="J204" s="24" t="s">
        <v>551</v>
      </c>
      <c r="K204" s="10"/>
      <c r="L204" s="10"/>
    </row>
    <row r="205" ht="97" customHeight="1" spans="1:12">
      <c r="A205" s="9">
        <v>203</v>
      </c>
      <c r="B205" s="10" t="s">
        <v>498</v>
      </c>
      <c r="C205" s="11" t="s">
        <v>552</v>
      </c>
      <c r="D205" s="10" t="s">
        <v>553</v>
      </c>
      <c r="E205" s="11" t="s">
        <v>14</v>
      </c>
      <c r="F205" s="12" t="s">
        <v>15</v>
      </c>
      <c r="G205" s="17" t="s">
        <v>22</v>
      </c>
      <c r="H205" s="17" t="s">
        <v>22</v>
      </c>
      <c r="I205" s="11" t="s">
        <v>16</v>
      </c>
      <c r="J205" s="24" t="s">
        <v>554</v>
      </c>
      <c r="K205" s="10"/>
      <c r="L205" s="10"/>
    </row>
    <row r="206" ht="97" customHeight="1" spans="1:12">
      <c r="A206" s="9">
        <v>204</v>
      </c>
      <c r="B206" s="10" t="s">
        <v>498</v>
      </c>
      <c r="C206" s="11" t="s">
        <v>555</v>
      </c>
      <c r="D206" s="10" t="s">
        <v>556</v>
      </c>
      <c r="E206" s="11" t="s">
        <v>14</v>
      </c>
      <c r="F206" s="12" t="s">
        <v>15</v>
      </c>
      <c r="G206" s="17" t="s">
        <v>22</v>
      </c>
      <c r="H206" s="17" t="s">
        <v>22</v>
      </c>
      <c r="I206" s="11" t="s">
        <v>16</v>
      </c>
      <c r="J206" s="24" t="s">
        <v>557</v>
      </c>
      <c r="K206" s="10"/>
      <c r="L206" s="10"/>
    </row>
    <row r="207" ht="97" customHeight="1" spans="1:12">
      <c r="A207" s="9">
        <v>205</v>
      </c>
      <c r="B207" s="10" t="s">
        <v>498</v>
      </c>
      <c r="C207" s="11" t="s">
        <v>558</v>
      </c>
      <c r="D207" s="10" t="s">
        <v>559</v>
      </c>
      <c r="E207" s="11" t="s">
        <v>14</v>
      </c>
      <c r="F207" s="12" t="s">
        <v>15</v>
      </c>
      <c r="G207" s="17" t="s">
        <v>22</v>
      </c>
      <c r="H207" s="17" t="s">
        <v>22</v>
      </c>
      <c r="I207" s="11" t="s">
        <v>16</v>
      </c>
      <c r="J207" s="24" t="s">
        <v>560</v>
      </c>
      <c r="K207" s="10"/>
      <c r="L207" s="10"/>
    </row>
    <row r="208" ht="97" customHeight="1" spans="1:12">
      <c r="A208" s="9">
        <v>206</v>
      </c>
      <c r="B208" s="10" t="s">
        <v>498</v>
      </c>
      <c r="C208" s="11" t="s">
        <v>561</v>
      </c>
      <c r="D208" s="10" t="s">
        <v>562</v>
      </c>
      <c r="E208" s="11" t="s">
        <v>14</v>
      </c>
      <c r="F208" s="12" t="s">
        <v>15</v>
      </c>
      <c r="G208" s="17" t="s">
        <v>22</v>
      </c>
      <c r="H208" s="17" t="s">
        <v>22</v>
      </c>
      <c r="I208" s="11" t="s">
        <v>16</v>
      </c>
      <c r="J208" s="24" t="s">
        <v>563</v>
      </c>
      <c r="K208" s="10"/>
      <c r="L208" s="10"/>
    </row>
    <row r="209" ht="97" customHeight="1" spans="1:12">
      <c r="A209" s="9">
        <v>207</v>
      </c>
      <c r="B209" s="10" t="s">
        <v>498</v>
      </c>
      <c r="C209" s="11" t="s">
        <v>564</v>
      </c>
      <c r="D209" s="10" t="s">
        <v>565</v>
      </c>
      <c r="E209" s="11" t="s">
        <v>44</v>
      </c>
      <c r="F209" s="12" t="s">
        <v>15</v>
      </c>
      <c r="G209" s="17" t="s">
        <v>22</v>
      </c>
      <c r="H209" s="17" t="s">
        <v>22</v>
      </c>
      <c r="I209" s="11" t="s">
        <v>16</v>
      </c>
      <c r="J209" s="24" t="s">
        <v>566</v>
      </c>
      <c r="K209" s="10"/>
      <c r="L209" s="10"/>
    </row>
    <row r="210" ht="97" customHeight="1" spans="1:12">
      <c r="A210" s="9">
        <v>208</v>
      </c>
      <c r="B210" s="10" t="s">
        <v>498</v>
      </c>
      <c r="C210" s="11" t="s">
        <v>567</v>
      </c>
      <c r="D210" s="10" t="s">
        <v>568</v>
      </c>
      <c r="E210" s="11" t="s">
        <v>21</v>
      </c>
      <c r="F210" s="12" t="s">
        <v>15</v>
      </c>
      <c r="G210" s="17" t="s">
        <v>22</v>
      </c>
      <c r="H210" s="17" t="s">
        <v>22</v>
      </c>
      <c r="I210" s="11" t="s">
        <v>508</v>
      </c>
      <c r="J210" s="43" t="s">
        <v>509</v>
      </c>
      <c r="K210" s="10"/>
      <c r="L210" s="10"/>
    </row>
    <row r="211" ht="99" customHeight="1" spans="1:12">
      <c r="A211" s="9">
        <v>209</v>
      </c>
      <c r="B211" s="10" t="s">
        <v>498</v>
      </c>
      <c r="C211" s="11" t="s">
        <v>569</v>
      </c>
      <c r="D211" s="10" t="s">
        <v>570</v>
      </c>
      <c r="E211" s="11" t="s">
        <v>21</v>
      </c>
      <c r="F211" s="12" t="s">
        <v>15</v>
      </c>
      <c r="G211" s="17" t="s">
        <v>22</v>
      </c>
      <c r="H211" s="17" t="s">
        <v>22</v>
      </c>
      <c r="I211" s="11" t="s">
        <v>508</v>
      </c>
      <c r="J211" s="43" t="s">
        <v>509</v>
      </c>
      <c r="K211" s="10"/>
      <c r="L211" s="10"/>
    </row>
    <row r="212" ht="99" customHeight="1" spans="1:12">
      <c r="A212" s="9">
        <v>210</v>
      </c>
      <c r="B212" s="10" t="s">
        <v>498</v>
      </c>
      <c r="C212" s="11" t="s">
        <v>571</v>
      </c>
      <c r="D212" s="10" t="s">
        <v>572</v>
      </c>
      <c r="E212" s="11" t="s">
        <v>14</v>
      </c>
      <c r="F212" s="12" t="s">
        <v>15</v>
      </c>
      <c r="G212" s="17" t="s">
        <v>22</v>
      </c>
      <c r="H212" s="17" t="s">
        <v>22</v>
      </c>
      <c r="I212" s="11" t="s">
        <v>508</v>
      </c>
      <c r="J212" s="43" t="s">
        <v>509</v>
      </c>
      <c r="K212" s="10"/>
      <c r="L212" s="10"/>
    </row>
    <row r="213" ht="99" customHeight="1" spans="1:12">
      <c r="A213" s="9">
        <v>211</v>
      </c>
      <c r="B213" s="10" t="s">
        <v>498</v>
      </c>
      <c r="C213" s="11" t="s">
        <v>573</v>
      </c>
      <c r="D213" s="10" t="s">
        <v>574</v>
      </c>
      <c r="E213" s="11" t="s">
        <v>14</v>
      </c>
      <c r="F213" s="12" t="s">
        <v>15</v>
      </c>
      <c r="G213" s="17" t="s">
        <v>22</v>
      </c>
      <c r="H213" s="17" t="s">
        <v>22</v>
      </c>
      <c r="I213" s="11" t="s">
        <v>504</v>
      </c>
      <c r="J213" s="24" t="s">
        <v>575</v>
      </c>
      <c r="K213" s="10"/>
      <c r="L213" s="10"/>
    </row>
    <row r="214" ht="99" customHeight="1" spans="1:12">
      <c r="A214" s="9">
        <v>212</v>
      </c>
      <c r="B214" s="10" t="s">
        <v>498</v>
      </c>
      <c r="C214" s="11" t="s">
        <v>576</v>
      </c>
      <c r="D214" s="10" t="s">
        <v>577</v>
      </c>
      <c r="E214" s="11" t="s">
        <v>21</v>
      </c>
      <c r="F214" s="12" t="s">
        <v>15</v>
      </c>
      <c r="G214" s="17" t="s">
        <v>22</v>
      </c>
      <c r="H214" s="17" t="s">
        <v>22</v>
      </c>
      <c r="I214" s="11" t="s">
        <v>16</v>
      </c>
      <c r="J214" s="43" t="s">
        <v>578</v>
      </c>
      <c r="K214" s="10"/>
      <c r="L214" s="10"/>
    </row>
    <row r="215" ht="99" customHeight="1" spans="1:12">
      <c r="A215" s="9">
        <v>213</v>
      </c>
      <c r="B215" s="10" t="s">
        <v>498</v>
      </c>
      <c r="C215" s="11" t="s">
        <v>579</v>
      </c>
      <c r="D215" s="10" t="s">
        <v>580</v>
      </c>
      <c r="E215" s="11" t="s">
        <v>21</v>
      </c>
      <c r="F215" s="12" t="s">
        <v>15</v>
      </c>
      <c r="G215" s="17" t="s">
        <v>22</v>
      </c>
      <c r="H215" s="17" t="s">
        <v>22</v>
      </c>
      <c r="I215" s="11" t="s">
        <v>16</v>
      </c>
      <c r="J215" s="43" t="s">
        <v>581</v>
      </c>
      <c r="K215" s="10"/>
      <c r="L215" s="10"/>
    </row>
    <row r="216" ht="99" customHeight="1" spans="1:12">
      <c r="A216" s="9">
        <v>214</v>
      </c>
      <c r="B216" s="10" t="s">
        <v>498</v>
      </c>
      <c r="C216" s="11" t="s">
        <v>582</v>
      </c>
      <c r="D216" s="10" t="s">
        <v>583</v>
      </c>
      <c r="E216" s="11" t="s">
        <v>21</v>
      </c>
      <c r="F216" s="12" t="s">
        <v>15</v>
      </c>
      <c r="G216" s="17" t="s">
        <v>22</v>
      </c>
      <c r="H216" s="17" t="s">
        <v>22</v>
      </c>
      <c r="I216" s="11" t="s">
        <v>16</v>
      </c>
      <c r="J216" s="43" t="s">
        <v>584</v>
      </c>
      <c r="K216" s="10"/>
      <c r="L216" s="10"/>
    </row>
    <row r="217" ht="99" customHeight="1" spans="1:12">
      <c r="A217" s="9">
        <v>215</v>
      </c>
      <c r="B217" s="10" t="s">
        <v>498</v>
      </c>
      <c r="C217" s="11" t="s">
        <v>585</v>
      </c>
      <c r="D217" s="10" t="s">
        <v>586</v>
      </c>
      <c r="E217" s="11" t="s">
        <v>21</v>
      </c>
      <c r="F217" s="12" t="s">
        <v>15</v>
      </c>
      <c r="G217" s="17" t="s">
        <v>22</v>
      </c>
      <c r="H217" s="17" t="s">
        <v>22</v>
      </c>
      <c r="I217" s="11" t="s">
        <v>504</v>
      </c>
      <c r="J217" s="23" t="s">
        <v>575</v>
      </c>
      <c r="K217" s="10"/>
      <c r="L217" s="10"/>
    </row>
    <row r="218" ht="99" customHeight="1" spans="1:12">
      <c r="A218" s="9">
        <v>216</v>
      </c>
      <c r="B218" s="10" t="s">
        <v>587</v>
      </c>
      <c r="C218" s="11" t="s">
        <v>588</v>
      </c>
      <c r="D218" s="10" t="s">
        <v>589</v>
      </c>
      <c r="E218" s="11" t="s">
        <v>14</v>
      </c>
      <c r="F218" s="12" t="s">
        <v>15</v>
      </c>
      <c r="G218" s="17" t="s">
        <v>22</v>
      </c>
      <c r="H218" s="17" t="s">
        <v>22</v>
      </c>
      <c r="I218" s="11" t="s">
        <v>16</v>
      </c>
      <c r="J218" s="23" t="s">
        <v>590</v>
      </c>
      <c r="K218" s="10"/>
      <c r="L218" s="10"/>
    </row>
    <row r="219" ht="99" customHeight="1" spans="1:12">
      <c r="A219" s="9">
        <v>217</v>
      </c>
      <c r="B219" s="10" t="s">
        <v>587</v>
      </c>
      <c r="C219" s="11" t="s">
        <v>591</v>
      </c>
      <c r="D219" s="10" t="s">
        <v>592</v>
      </c>
      <c r="E219" s="11" t="s">
        <v>14</v>
      </c>
      <c r="F219" s="12" t="s">
        <v>15</v>
      </c>
      <c r="G219" s="17" t="s">
        <v>22</v>
      </c>
      <c r="H219" s="17" t="s">
        <v>22</v>
      </c>
      <c r="I219" s="11" t="s">
        <v>16</v>
      </c>
      <c r="J219" s="23" t="s">
        <v>593</v>
      </c>
      <c r="K219" s="10"/>
      <c r="L219" s="10"/>
    </row>
    <row r="220" ht="99" customHeight="1" spans="1:12">
      <c r="A220" s="9">
        <v>218</v>
      </c>
      <c r="B220" s="10" t="s">
        <v>587</v>
      </c>
      <c r="C220" s="11" t="s">
        <v>594</v>
      </c>
      <c r="D220" s="10" t="s">
        <v>595</v>
      </c>
      <c r="E220" s="11" t="s">
        <v>14</v>
      </c>
      <c r="F220" s="12" t="s">
        <v>15</v>
      </c>
      <c r="G220" s="17" t="s">
        <v>22</v>
      </c>
      <c r="H220" s="17" t="s">
        <v>22</v>
      </c>
      <c r="I220" s="11" t="s">
        <v>16</v>
      </c>
      <c r="J220" s="23" t="s">
        <v>596</v>
      </c>
      <c r="K220" s="10"/>
      <c r="L220" s="10"/>
    </row>
    <row r="221" ht="99" customHeight="1" spans="1:12">
      <c r="A221" s="9">
        <v>219</v>
      </c>
      <c r="B221" s="10" t="s">
        <v>587</v>
      </c>
      <c r="C221" s="11" t="s">
        <v>597</v>
      </c>
      <c r="D221" s="10" t="s">
        <v>598</v>
      </c>
      <c r="E221" s="11" t="s">
        <v>14</v>
      </c>
      <c r="F221" s="12" t="s">
        <v>15</v>
      </c>
      <c r="G221" s="17" t="s">
        <v>22</v>
      </c>
      <c r="H221" s="17" t="s">
        <v>22</v>
      </c>
      <c r="I221" s="11" t="s">
        <v>16</v>
      </c>
      <c r="J221" s="23" t="s">
        <v>596</v>
      </c>
      <c r="K221" s="10"/>
      <c r="L221" s="10"/>
    </row>
    <row r="222" ht="99" customHeight="1" spans="1:12">
      <c r="A222" s="9">
        <v>220</v>
      </c>
      <c r="B222" s="10" t="s">
        <v>587</v>
      </c>
      <c r="C222" s="11" t="s">
        <v>599</v>
      </c>
      <c r="D222" s="10" t="s">
        <v>600</v>
      </c>
      <c r="E222" s="11" t="s">
        <v>14</v>
      </c>
      <c r="F222" s="12" t="s">
        <v>15</v>
      </c>
      <c r="G222" s="17" t="s">
        <v>22</v>
      </c>
      <c r="H222" s="34" t="s">
        <v>22</v>
      </c>
      <c r="I222" s="11" t="s">
        <v>16</v>
      </c>
      <c r="J222" s="23" t="s">
        <v>596</v>
      </c>
      <c r="K222" s="10"/>
      <c r="L222" s="10"/>
    </row>
    <row r="223" ht="127" customHeight="1" spans="1:12">
      <c r="A223" s="9">
        <v>221</v>
      </c>
      <c r="B223" s="10" t="s">
        <v>587</v>
      </c>
      <c r="C223" s="11" t="s">
        <v>601</v>
      </c>
      <c r="D223" s="10" t="s">
        <v>602</v>
      </c>
      <c r="E223" s="11" t="s">
        <v>14</v>
      </c>
      <c r="F223" s="12" t="s">
        <v>15</v>
      </c>
      <c r="G223" s="17" t="s">
        <v>22</v>
      </c>
      <c r="H223" s="17" t="s">
        <v>22</v>
      </c>
      <c r="I223" s="11" t="s">
        <v>16</v>
      </c>
      <c r="J223" s="23" t="s">
        <v>596</v>
      </c>
      <c r="K223" s="10"/>
      <c r="L223" s="10"/>
    </row>
    <row r="224" ht="127" customHeight="1" spans="1:12">
      <c r="A224" s="9">
        <v>222</v>
      </c>
      <c r="B224" s="10" t="s">
        <v>587</v>
      </c>
      <c r="C224" s="11" t="s">
        <v>603</v>
      </c>
      <c r="D224" s="10" t="s">
        <v>604</v>
      </c>
      <c r="E224" s="11" t="s">
        <v>14</v>
      </c>
      <c r="F224" s="12" t="s">
        <v>15</v>
      </c>
      <c r="G224" s="17" t="s">
        <v>22</v>
      </c>
      <c r="H224" s="17" t="s">
        <v>22</v>
      </c>
      <c r="I224" s="11" t="s">
        <v>16</v>
      </c>
      <c r="J224" s="23" t="s">
        <v>596</v>
      </c>
      <c r="K224" s="10"/>
      <c r="L224" s="10"/>
    </row>
    <row r="225" ht="127" customHeight="1" spans="1:12">
      <c r="A225" s="9">
        <v>223</v>
      </c>
      <c r="B225" s="10" t="s">
        <v>587</v>
      </c>
      <c r="C225" s="11" t="s">
        <v>605</v>
      </c>
      <c r="D225" s="10" t="s">
        <v>606</v>
      </c>
      <c r="E225" s="11" t="s">
        <v>14</v>
      </c>
      <c r="F225" s="12" t="s">
        <v>15</v>
      </c>
      <c r="G225" s="17" t="s">
        <v>22</v>
      </c>
      <c r="H225" s="17" t="s">
        <v>22</v>
      </c>
      <c r="I225" s="11" t="s">
        <v>16</v>
      </c>
      <c r="J225" s="23" t="s">
        <v>596</v>
      </c>
      <c r="K225" s="10"/>
      <c r="L225" s="10"/>
    </row>
    <row r="226" ht="127" customHeight="1" spans="1:12">
      <c r="A226" s="9">
        <v>224</v>
      </c>
      <c r="B226" s="10" t="s">
        <v>587</v>
      </c>
      <c r="C226" s="11" t="s">
        <v>607</v>
      </c>
      <c r="D226" s="10" t="s">
        <v>608</v>
      </c>
      <c r="E226" s="11" t="s">
        <v>14</v>
      </c>
      <c r="F226" s="12" t="s">
        <v>15</v>
      </c>
      <c r="G226" s="17" t="s">
        <v>22</v>
      </c>
      <c r="H226" s="17" t="s">
        <v>22</v>
      </c>
      <c r="I226" s="11" t="s">
        <v>16</v>
      </c>
      <c r="J226" s="23" t="s">
        <v>596</v>
      </c>
      <c r="K226" s="10"/>
      <c r="L226" s="10"/>
    </row>
    <row r="227" ht="127" customHeight="1" spans="1:12">
      <c r="A227" s="9">
        <v>225</v>
      </c>
      <c r="B227" s="10" t="s">
        <v>587</v>
      </c>
      <c r="C227" s="11" t="s">
        <v>609</v>
      </c>
      <c r="D227" s="10" t="s">
        <v>610</v>
      </c>
      <c r="E227" s="11" t="s">
        <v>14</v>
      </c>
      <c r="F227" s="12" t="s">
        <v>15</v>
      </c>
      <c r="G227" s="17" t="s">
        <v>22</v>
      </c>
      <c r="H227" s="17" t="s">
        <v>22</v>
      </c>
      <c r="I227" s="11" t="s">
        <v>16</v>
      </c>
      <c r="J227" s="23" t="s">
        <v>611</v>
      </c>
      <c r="K227" s="10"/>
      <c r="L227" s="10"/>
    </row>
    <row r="228" ht="127" customHeight="1" spans="1:12">
      <c r="A228" s="9">
        <v>226</v>
      </c>
      <c r="B228" s="10" t="s">
        <v>587</v>
      </c>
      <c r="C228" s="11" t="s">
        <v>612</v>
      </c>
      <c r="D228" s="10" t="s">
        <v>613</v>
      </c>
      <c r="E228" s="11" t="s">
        <v>14</v>
      </c>
      <c r="F228" s="12" t="s">
        <v>15</v>
      </c>
      <c r="G228" s="17" t="s">
        <v>22</v>
      </c>
      <c r="H228" s="17" t="s">
        <v>22</v>
      </c>
      <c r="I228" s="11" t="s">
        <v>614</v>
      </c>
      <c r="J228" s="23" t="s">
        <v>615</v>
      </c>
      <c r="K228" s="10"/>
      <c r="L228" s="10"/>
    </row>
    <row r="229" ht="127" customHeight="1" spans="1:12">
      <c r="A229" s="9">
        <v>227</v>
      </c>
      <c r="B229" s="10" t="s">
        <v>587</v>
      </c>
      <c r="C229" s="11" t="s">
        <v>616</v>
      </c>
      <c r="D229" s="10" t="s">
        <v>617</v>
      </c>
      <c r="E229" s="11" t="s">
        <v>14</v>
      </c>
      <c r="F229" s="12" t="s">
        <v>15</v>
      </c>
      <c r="G229" s="17" t="s">
        <v>22</v>
      </c>
      <c r="H229" s="17" t="s">
        <v>22</v>
      </c>
      <c r="I229" s="11" t="s">
        <v>614</v>
      </c>
      <c r="J229" s="23" t="s">
        <v>615</v>
      </c>
      <c r="K229" s="10"/>
      <c r="L229" s="10"/>
    </row>
    <row r="230" ht="127" customHeight="1" spans="1:12">
      <c r="A230" s="9">
        <v>228</v>
      </c>
      <c r="B230" s="10" t="s">
        <v>587</v>
      </c>
      <c r="C230" s="11" t="s">
        <v>618</v>
      </c>
      <c r="D230" s="10" t="s">
        <v>619</v>
      </c>
      <c r="E230" s="11" t="s">
        <v>14</v>
      </c>
      <c r="F230" s="12" t="s">
        <v>15</v>
      </c>
      <c r="G230" s="17" t="s">
        <v>22</v>
      </c>
      <c r="H230" s="17" t="s">
        <v>22</v>
      </c>
      <c r="I230" s="11" t="s">
        <v>614</v>
      </c>
      <c r="J230" s="23" t="s">
        <v>615</v>
      </c>
      <c r="K230" s="10"/>
      <c r="L230" s="10"/>
    </row>
    <row r="231" ht="127" customHeight="1" spans="1:12">
      <c r="A231" s="9">
        <v>229</v>
      </c>
      <c r="B231" s="10" t="s">
        <v>587</v>
      </c>
      <c r="C231" s="11" t="s">
        <v>620</v>
      </c>
      <c r="D231" s="10" t="s">
        <v>621</v>
      </c>
      <c r="E231" s="11" t="s">
        <v>14</v>
      </c>
      <c r="F231" s="12" t="s">
        <v>15</v>
      </c>
      <c r="G231" s="17" t="s">
        <v>22</v>
      </c>
      <c r="H231" s="17" t="s">
        <v>22</v>
      </c>
      <c r="I231" s="11" t="s">
        <v>16</v>
      </c>
      <c r="J231" s="23" t="s">
        <v>622</v>
      </c>
      <c r="K231" s="10"/>
      <c r="L231" s="10"/>
    </row>
    <row r="232" ht="127" customHeight="1" spans="1:12">
      <c r="A232" s="9">
        <v>230</v>
      </c>
      <c r="B232" s="10" t="s">
        <v>587</v>
      </c>
      <c r="C232" s="11" t="s">
        <v>623</v>
      </c>
      <c r="D232" s="10" t="s">
        <v>624</v>
      </c>
      <c r="E232" s="11" t="s">
        <v>21</v>
      </c>
      <c r="F232" s="12" t="s">
        <v>15</v>
      </c>
      <c r="G232" s="17" t="s">
        <v>22</v>
      </c>
      <c r="H232" s="17" t="s">
        <v>22</v>
      </c>
      <c r="I232" s="11" t="s">
        <v>16</v>
      </c>
      <c r="J232" s="23" t="s">
        <v>625</v>
      </c>
      <c r="K232" s="10"/>
      <c r="L232" s="10"/>
    </row>
    <row r="233" ht="127" customHeight="1" spans="1:12">
      <c r="A233" s="9">
        <v>231</v>
      </c>
      <c r="B233" s="10" t="s">
        <v>587</v>
      </c>
      <c r="C233" s="11" t="s">
        <v>626</v>
      </c>
      <c r="D233" s="10" t="s">
        <v>627</v>
      </c>
      <c r="E233" s="11" t="s">
        <v>21</v>
      </c>
      <c r="F233" s="12" t="s">
        <v>15</v>
      </c>
      <c r="G233" s="17" t="s">
        <v>22</v>
      </c>
      <c r="H233" s="17" t="s">
        <v>22</v>
      </c>
      <c r="I233" s="11" t="s">
        <v>16</v>
      </c>
      <c r="J233" s="23" t="s">
        <v>628</v>
      </c>
      <c r="K233" s="10"/>
      <c r="L233" s="10"/>
    </row>
    <row r="234" ht="98" customHeight="1" spans="1:12">
      <c r="A234" s="9">
        <v>232</v>
      </c>
      <c r="B234" s="10" t="s">
        <v>587</v>
      </c>
      <c r="C234" s="11" t="s">
        <v>629</v>
      </c>
      <c r="D234" s="10" t="s">
        <v>630</v>
      </c>
      <c r="E234" s="11" t="s">
        <v>21</v>
      </c>
      <c r="F234" s="12" t="s">
        <v>15</v>
      </c>
      <c r="G234" s="17" t="s">
        <v>22</v>
      </c>
      <c r="H234" s="17" t="s">
        <v>22</v>
      </c>
      <c r="I234" s="11" t="s">
        <v>16</v>
      </c>
      <c r="J234" s="23" t="s">
        <v>631</v>
      </c>
      <c r="K234" s="10"/>
      <c r="L234" s="10"/>
    </row>
    <row r="235" ht="98" customHeight="1" spans="1:12">
      <c r="A235" s="9">
        <v>233</v>
      </c>
      <c r="B235" s="10" t="s">
        <v>587</v>
      </c>
      <c r="C235" s="11" t="s">
        <v>632</v>
      </c>
      <c r="D235" s="10" t="s">
        <v>633</v>
      </c>
      <c r="E235" s="11" t="s">
        <v>14</v>
      </c>
      <c r="F235" s="12" t="s">
        <v>15</v>
      </c>
      <c r="G235" s="17" t="s">
        <v>22</v>
      </c>
      <c r="H235" s="17" t="s">
        <v>22</v>
      </c>
      <c r="I235" s="11" t="s">
        <v>614</v>
      </c>
      <c r="J235" s="23" t="s">
        <v>634</v>
      </c>
      <c r="K235" s="10"/>
      <c r="L235" s="10"/>
    </row>
    <row r="236" ht="98" customHeight="1" spans="1:12">
      <c r="A236" s="9">
        <v>234</v>
      </c>
      <c r="B236" s="10" t="s">
        <v>587</v>
      </c>
      <c r="C236" s="11" t="s">
        <v>635</v>
      </c>
      <c r="D236" s="10" t="s">
        <v>636</v>
      </c>
      <c r="E236" s="11" t="s">
        <v>14</v>
      </c>
      <c r="F236" s="12" t="s">
        <v>15</v>
      </c>
      <c r="G236" s="17" t="s">
        <v>22</v>
      </c>
      <c r="H236" s="17" t="s">
        <v>22</v>
      </c>
      <c r="I236" s="11" t="s">
        <v>614</v>
      </c>
      <c r="J236" s="23" t="s">
        <v>634</v>
      </c>
      <c r="K236" s="10"/>
      <c r="L236" s="10"/>
    </row>
    <row r="237" ht="98" customHeight="1" spans="1:12">
      <c r="A237" s="9">
        <v>235</v>
      </c>
      <c r="B237" s="10" t="s">
        <v>587</v>
      </c>
      <c r="C237" s="11" t="s">
        <v>637</v>
      </c>
      <c r="D237" s="10" t="s">
        <v>638</v>
      </c>
      <c r="E237" s="11" t="s">
        <v>14</v>
      </c>
      <c r="F237" s="12" t="s">
        <v>15</v>
      </c>
      <c r="G237" s="17" t="s">
        <v>22</v>
      </c>
      <c r="H237" s="17" t="s">
        <v>22</v>
      </c>
      <c r="I237" s="11" t="s">
        <v>614</v>
      </c>
      <c r="J237" s="45" t="s">
        <v>634</v>
      </c>
      <c r="K237" s="10"/>
      <c r="L237" s="10"/>
    </row>
    <row r="238" ht="98" customHeight="1" spans="1:12">
      <c r="A238" s="9">
        <v>236</v>
      </c>
      <c r="B238" s="10" t="s">
        <v>587</v>
      </c>
      <c r="C238" s="11" t="s">
        <v>639</v>
      </c>
      <c r="D238" s="10" t="s">
        <v>640</v>
      </c>
      <c r="E238" s="11" t="s">
        <v>14</v>
      </c>
      <c r="F238" s="12" t="s">
        <v>15</v>
      </c>
      <c r="G238" s="17" t="s">
        <v>22</v>
      </c>
      <c r="H238" s="17" t="s">
        <v>22</v>
      </c>
      <c r="I238" s="11" t="s">
        <v>614</v>
      </c>
      <c r="J238" s="45" t="s">
        <v>641</v>
      </c>
      <c r="K238" s="10"/>
      <c r="L238" s="10"/>
    </row>
    <row r="239" ht="98" customHeight="1" spans="1:12">
      <c r="A239" s="9">
        <v>237</v>
      </c>
      <c r="B239" s="10" t="s">
        <v>587</v>
      </c>
      <c r="C239" s="11" t="s">
        <v>642</v>
      </c>
      <c r="D239" s="10" t="s">
        <v>643</v>
      </c>
      <c r="E239" s="11" t="s">
        <v>14</v>
      </c>
      <c r="F239" s="12" t="s">
        <v>15</v>
      </c>
      <c r="G239" s="17" t="s">
        <v>22</v>
      </c>
      <c r="H239" s="17" t="s">
        <v>22</v>
      </c>
      <c r="I239" s="11" t="s">
        <v>614</v>
      </c>
      <c r="J239" s="45" t="s">
        <v>641</v>
      </c>
      <c r="K239" s="10"/>
      <c r="L239" s="10"/>
    </row>
    <row r="240" ht="96" customHeight="1" spans="1:12">
      <c r="A240" s="9">
        <v>238</v>
      </c>
      <c r="B240" s="10" t="s">
        <v>587</v>
      </c>
      <c r="C240" s="11" t="s">
        <v>644</v>
      </c>
      <c r="D240" s="10" t="s">
        <v>645</v>
      </c>
      <c r="E240" s="11" t="s">
        <v>14</v>
      </c>
      <c r="F240" s="12" t="s">
        <v>15</v>
      </c>
      <c r="G240" s="17" t="s">
        <v>22</v>
      </c>
      <c r="H240" s="17" t="s">
        <v>22</v>
      </c>
      <c r="I240" s="11" t="s">
        <v>614</v>
      </c>
      <c r="J240" s="23" t="s">
        <v>641</v>
      </c>
      <c r="K240" s="10"/>
      <c r="L240" s="10"/>
    </row>
    <row r="241" ht="96" customHeight="1" spans="1:12">
      <c r="A241" s="9">
        <v>239</v>
      </c>
      <c r="B241" s="10" t="s">
        <v>587</v>
      </c>
      <c r="C241" s="11" t="s">
        <v>646</v>
      </c>
      <c r="D241" s="10" t="s">
        <v>647</v>
      </c>
      <c r="E241" s="11" t="s">
        <v>14</v>
      </c>
      <c r="F241" s="12" t="s">
        <v>15</v>
      </c>
      <c r="G241" s="17" t="s">
        <v>22</v>
      </c>
      <c r="H241" s="17" t="s">
        <v>22</v>
      </c>
      <c r="I241" s="11" t="s">
        <v>614</v>
      </c>
      <c r="J241" s="23" t="s">
        <v>648</v>
      </c>
      <c r="K241" s="10"/>
      <c r="L241" s="10"/>
    </row>
    <row r="242" ht="96" customHeight="1" spans="1:12">
      <c r="A242" s="9">
        <v>240</v>
      </c>
      <c r="B242" s="10" t="s">
        <v>587</v>
      </c>
      <c r="C242" s="11" t="s">
        <v>649</v>
      </c>
      <c r="D242" s="10" t="s">
        <v>650</v>
      </c>
      <c r="E242" s="11" t="s">
        <v>14</v>
      </c>
      <c r="F242" s="12" t="s">
        <v>15</v>
      </c>
      <c r="G242" s="17" t="s">
        <v>22</v>
      </c>
      <c r="H242" s="17" t="s">
        <v>22</v>
      </c>
      <c r="I242" s="11" t="s">
        <v>614</v>
      </c>
      <c r="J242" s="23" t="s">
        <v>648</v>
      </c>
      <c r="K242" s="10"/>
      <c r="L242" s="10"/>
    </row>
    <row r="243" ht="96" customHeight="1" spans="1:12">
      <c r="A243" s="9">
        <v>241</v>
      </c>
      <c r="B243" s="10" t="s">
        <v>587</v>
      </c>
      <c r="C243" s="11" t="s">
        <v>651</v>
      </c>
      <c r="D243" s="10" t="s">
        <v>652</v>
      </c>
      <c r="E243" s="11" t="s">
        <v>14</v>
      </c>
      <c r="F243" s="12" t="s">
        <v>15</v>
      </c>
      <c r="G243" s="17" t="s">
        <v>22</v>
      </c>
      <c r="H243" s="17" t="s">
        <v>22</v>
      </c>
      <c r="I243" s="11" t="s">
        <v>614</v>
      </c>
      <c r="J243" s="23" t="s">
        <v>648</v>
      </c>
      <c r="K243" s="10"/>
      <c r="L243" s="10"/>
    </row>
    <row r="244" ht="96" customHeight="1" spans="1:12">
      <c r="A244" s="9">
        <v>242</v>
      </c>
      <c r="B244" s="10" t="s">
        <v>587</v>
      </c>
      <c r="C244" s="11" t="s">
        <v>653</v>
      </c>
      <c r="D244" s="10" t="s">
        <v>654</v>
      </c>
      <c r="E244" s="11" t="s">
        <v>14</v>
      </c>
      <c r="F244" s="12" t="s">
        <v>15</v>
      </c>
      <c r="G244" s="17" t="s">
        <v>22</v>
      </c>
      <c r="H244" s="17" t="s">
        <v>22</v>
      </c>
      <c r="I244" s="11" t="s">
        <v>614</v>
      </c>
      <c r="J244" s="23" t="s">
        <v>648</v>
      </c>
      <c r="K244" s="10"/>
      <c r="L244" s="10"/>
    </row>
    <row r="245" ht="96" customHeight="1" spans="1:12">
      <c r="A245" s="9">
        <v>243</v>
      </c>
      <c r="B245" s="10" t="s">
        <v>587</v>
      </c>
      <c r="C245" s="11" t="s">
        <v>655</v>
      </c>
      <c r="D245" s="10" t="s">
        <v>656</v>
      </c>
      <c r="E245" s="11" t="s">
        <v>14</v>
      </c>
      <c r="F245" s="12" t="s">
        <v>15</v>
      </c>
      <c r="G245" s="17" t="s">
        <v>22</v>
      </c>
      <c r="H245" s="17" t="s">
        <v>22</v>
      </c>
      <c r="I245" s="11" t="s">
        <v>614</v>
      </c>
      <c r="J245" s="23" t="s">
        <v>657</v>
      </c>
      <c r="K245" s="10"/>
      <c r="L245" s="10"/>
    </row>
    <row r="246" ht="96" customHeight="1" spans="1:12">
      <c r="A246" s="9">
        <v>244</v>
      </c>
      <c r="B246" s="10" t="s">
        <v>587</v>
      </c>
      <c r="C246" s="11" t="s">
        <v>658</v>
      </c>
      <c r="D246" s="10" t="s">
        <v>659</v>
      </c>
      <c r="E246" s="11" t="s">
        <v>14</v>
      </c>
      <c r="F246" s="12" t="s">
        <v>15</v>
      </c>
      <c r="G246" s="17" t="s">
        <v>22</v>
      </c>
      <c r="H246" s="17" t="s">
        <v>22</v>
      </c>
      <c r="I246" s="11" t="s">
        <v>614</v>
      </c>
      <c r="J246" s="23" t="s">
        <v>657</v>
      </c>
      <c r="K246" s="10"/>
      <c r="L246" s="10"/>
    </row>
    <row r="247" ht="96" customHeight="1" spans="1:12">
      <c r="A247" s="9">
        <v>245</v>
      </c>
      <c r="B247" s="10" t="s">
        <v>587</v>
      </c>
      <c r="C247" s="11" t="s">
        <v>660</v>
      </c>
      <c r="D247" s="10" t="s">
        <v>661</v>
      </c>
      <c r="E247" s="11" t="s">
        <v>14</v>
      </c>
      <c r="F247" s="12" t="s">
        <v>15</v>
      </c>
      <c r="G247" s="17" t="s">
        <v>22</v>
      </c>
      <c r="H247" s="17" t="s">
        <v>22</v>
      </c>
      <c r="I247" s="11" t="s">
        <v>614</v>
      </c>
      <c r="J247" s="23" t="s">
        <v>657</v>
      </c>
      <c r="K247" s="10"/>
      <c r="L247" s="10"/>
    </row>
    <row r="248" ht="96" customHeight="1" spans="1:12">
      <c r="A248" s="9">
        <v>246</v>
      </c>
      <c r="B248" s="10" t="s">
        <v>587</v>
      </c>
      <c r="C248" s="11" t="s">
        <v>662</v>
      </c>
      <c r="D248" s="10" t="s">
        <v>663</v>
      </c>
      <c r="E248" s="11" t="s">
        <v>14</v>
      </c>
      <c r="F248" s="12" t="s">
        <v>15</v>
      </c>
      <c r="G248" s="17" t="s">
        <v>22</v>
      </c>
      <c r="H248" s="17" t="s">
        <v>22</v>
      </c>
      <c r="I248" s="11" t="s">
        <v>614</v>
      </c>
      <c r="J248" s="23" t="s">
        <v>657</v>
      </c>
      <c r="K248" s="10"/>
      <c r="L248" s="10"/>
    </row>
    <row r="249" ht="94" customHeight="1" spans="1:12">
      <c r="A249" s="9">
        <v>247</v>
      </c>
      <c r="B249" s="10" t="s">
        <v>587</v>
      </c>
      <c r="C249" s="11" t="s">
        <v>664</v>
      </c>
      <c r="D249" s="10" t="s">
        <v>665</v>
      </c>
      <c r="E249" s="11" t="s">
        <v>14</v>
      </c>
      <c r="F249" s="12" t="s">
        <v>15</v>
      </c>
      <c r="G249" s="17" t="s">
        <v>22</v>
      </c>
      <c r="H249" s="17" t="s">
        <v>22</v>
      </c>
      <c r="I249" s="11" t="s">
        <v>614</v>
      </c>
      <c r="J249" s="23" t="s">
        <v>657</v>
      </c>
      <c r="K249" s="10"/>
      <c r="L249" s="10"/>
    </row>
    <row r="250" ht="94" customHeight="1" spans="1:12">
      <c r="A250" s="9">
        <v>248</v>
      </c>
      <c r="B250" s="10" t="s">
        <v>587</v>
      </c>
      <c r="C250" s="11" t="s">
        <v>666</v>
      </c>
      <c r="D250" s="10" t="s">
        <v>667</v>
      </c>
      <c r="E250" s="11" t="s">
        <v>14</v>
      </c>
      <c r="F250" s="12" t="s">
        <v>15</v>
      </c>
      <c r="G250" s="17" t="s">
        <v>22</v>
      </c>
      <c r="H250" s="17" t="s">
        <v>22</v>
      </c>
      <c r="I250" s="11" t="s">
        <v>614</v>
      </c>
      <c r="J250" s="23" t="s">
        <v>657</v>
      </c>
      <c r="K250" s="10"/>
      <c r="L250" s="10"/>
    </row>
    <row r="251" ht="93" customHeight="1" spans="1:12">
      <c r="A251" s="9">
        <v>249</v>
      </c>
      <c r="B251" s="10" t="s">
        <v>587</v>
      </c>
      <c r="C251" s="11" t="s">
        <v>668</v>
      </c>
      <c r="D251" s="10" t="s">
        <v>669</v>
      </c>
      <c r="E251" s="11" t="s">
        <v>14</v>
      </c>
      <c r="F251" s="12" t="s">
        <v>15</v>
      </c>
      <c r="G251" s="17" t="s">
        <v>22</v>
      </c>
      <c r="H251" s="17" t="s">
        <v>22</v>
      </c>
      <c r="I251" s="11" t="s">
        <v>614</v>
      </c>
      <c r="J251" s="23" t="s">
        <v>657</v>
      </c>
      <c r="K251" s="10"/>
      <c r="L251" s="10"/>
    </row>
    <row r="252" ht="93" customHeight="1" spans="1:12">
      <c r="A252" s="9">
        <v>250</v>
      </c>
      <c r="B252" s="10" t="s">
        <v>587</v>
      </c>
      <c r="C252" s="11" t="s">
        <v>670</v>
      </c>
      <c r="D252" s="10" t="s">
        <v>671</v>
      </c>
      <c r="E252" s="11" t="s">
        <v>14</v>
      </c>
      <c r="F252" s="12" t="s">
        <v>15</v>
      </c>
      <c r="G252" s="17" t="s">
        <v>22</v>
      </c>
      <c r="H252" s="17" t="s">
        <v>22</v>
      </c>
      <c r="I252" s="11" t="s">
        <v>614</v>
      </c>
      <c r="J252" s="23" t="s">
        <v>672</v>
      </c>
      <c r="K252" s="10"/>
      <c r="L252" s="10"/>
    </row>
    <row r="253" ht="93" customHeight="1" spans="1:12">
      <c r="A253" s="9">
        <v>251</v>
      </c>
      <c r="B253" s="10" t="s">
        <v>587</v>
      </c>
      <c r="C253" s="11" t="s">
        <v>673</v>
      </c>
      <c r="D253" s="10" t="s">
        <v>674</v>
      </c>
      <c r="E253" s="11" t="s">
        <v>14</v>
      </c>
      <c r="F253" s="12" t="s">
        <v>15</v>
      </c>
      <c r="G253" s="17" t="s">
        <v>22</v>
      </c>
      <c r="H253" s="17" t="s">
        <v>22</v>
      </c>
      <c r="I253" s="11" t="s">
        <v>614</v>
      </c>
      <c r="J253" s="23" t="s">
        <v>672</v>
      </c>
      <c r="K253" s="10"/>
      <c r="L253" s="10"/>
    </row>
    <row r="254" ht="93" customHeight="1" spans="1:12">
      <c r="A254" s="9">
        <v>252</v>
      </c>
      <c r="B254" s="10" t="s">
        <v>587</v>
      </c>
      <c r="C254" s="11" t="s">
        <v>675</v>
      </c>
      <c r="D254" s="10" t="s">
        <v>676</v>
      </c>
      <c r="E254" s="11" t="s">
        <v>14</v>
      </c>
      <c r="F254" s="12" t="s">
        <v>15</v>
      </c>
      <c r="G254" s="17" t="s">
        <v>22</v>
      </c>
      <c r="H254" s="17" t="s">
        <v>22</v>
      </c>
      <c r="I254" s="11" t="s">
        <v>614</v>
      </c>
      <c r="J254" s="23" t="s">
        <v>672</v>
      </c>
      <c r="K254" s="10"/>
      <c r="L254" s="10"/>
    </row>
    <row r="255" ht="93" customHeight="1" spans="1:12">
      <c r="A255" s="9">
        <v>253</v>
      </c>
      <c r="B255" s="10" t="s">
        <v>587</v>
      </c>
      <c r="C255" s="11" t="s">
        <v>677</v>
      </c>
      <c r="D255" s="10" t="s">
        <v>678</v>
      </c>
      <c r="E255" s="11" t="s">
        <v>14</v>
      </c>
      <c r="F255" s="12" t="s">
        <v>15</v>
      </c>
      <c r="G255" s="17" t="s">
        <v>22</v>
      </c>
      <c r="H255" s="17" t="s">
        <v>22</v>
      </c>
      <c r="I255" s="11" t="s">
        <v>614</v>
      </c>
      <c r="J255" s="23" t="s">
        <v>679</v>
      </c>
      <c r="K255" s="10"/>
      <c r="L255" s="10"/>
    </row>
    <row r="256" ht="93" customHeight="1" spans="1:12">
      <c r="A256" s="9">
        <v>254</v>
      </c>
      <c r="B256" s="10" t="s">
        <v>587</v>
      </c>
      <c r="C256" s="11" t="s">
        <v>680</v>
      </c>
      <c r="D256" s="10" t="s">
        <v>681</v>
      </c>
      <c r="E256" s="11" t="s">
        <v>14</v>
      </c>
      <c r="F256" s="12" t="s">
        <v>15</v>
      </c>
      <c r="G256" s="17" t="s">
        <v>22</v>
      </c>
      <c r="H256" s="17" t="s">
        <v>22</v>
      </c>
      <c r="I256" s="11" t="s">
        <v>614</v>
      </c>
      <c r="J256" s="23" t="s">
        <v>679</v>
      </c>
      <c r="K256" s="10"/>
      <c r="L256" s="10"/>
    </row>
    <row r="257" ht="93" customHeight="1" spans="1:12">
      <c r="A257" s="9">
        <v>255</v>
      </c>
      <c r="B257" s="10" t="s">
        <v>587</v>
      </c>
      <c r="C257" s="11" t="s">
        <v>682</v>
      </c>
      <c r="D257" s="10" t="s">
        <v>683</v>
      </c>
      <c r="E257" s="11" t="s">
        <v>14</v>
      </c>
      <c r="F257" s="12" t="s">
        <v>15</v>
      </c>
      <c r="G257" s="17" t="s">
        <v>22</v>
      </c>
      <c r="H257" s="17" t="s">
        <v>22</v>
      </c>
      <c r="I257" s="11" t="s">
        <v>614</v>
      </c>
      <c r="J257" s="23" t="s">
        <v>679</v>
      </c>
      <c r="K257" s="10"/>
      <c r="L257" s="10"/>
    </row>
    <row r="258" ht="93" customHeight="1" spans="1:12">
      <c r="A258" s="9">
        <v>256</v>
      </c>
      <c r="B258" s="10" t="s">
        <v>587</v>
      </c>
      <c r="C258" s="11" t="s">
        <v>684</v>
      </c>
      <c r="D258" s="10" t="s">
        <v>685</v>
      </c>
      <c r="E258" s="11" t="s">
        <v>14</v>
      </c>
      <c r="F258" s="12" t="s">
        <v>15</v>
      </c>
      <c r="G258" s="17" t="s">
        <v>22</v>
      </c>
      <c r="H258" s="17" t="s">
        <v>22</v>
      </c>
      <c r="I258" s="11" t="s">
        <v>614</v>
      </c>
      <c r="J258" s="23" t="s">
        <v>679</v>
      </c>
      <c r="K258" s="10"/>
      <c r="L258" s="10"/>
    </row>
    <row r="259" ht="93" customHeight="1" spans="1:12">
      <c r="A259" s="9">
        <v>257</v>
      </c>
      <c r="B259" s="10" t="s">
        <v>587</v>
      </c>
      <c r="C259" s="11" t="s">
        <v>686</v>
      </c>
      <c r="D259" s="10" t="s">
        <v>687</v>
      </c>
      <c r="E259" s="11" t="s">
        <v>14</v>
      </c>
      <c r="F259" s="12" t="s">
        <v>15</v>
      </c>
      <c r="G259" s="17" t="s">
        <v>22</v>
      </c>
      <c r="H259" s="17" t="s">
        <v>22</v>
      </c>
      <c r="I259" s="11" t="s">
        <v>614</v>
      </c>
      <c r="J259" s="23" t="s">
        <v>679</v>
      </c>
      <c r="K259" s="10"/>
      <c r="L259" s="10"/>
    </row>
    <row r="260" ht="93" customHeight="1" spans="1:12">
      <c r="A260" s="9">
        <v>258</v>
      </c>
      <c r="B260" s="10" t="s">
        <v>587</v>
      </c>
      <c r="C260" s="11" t="s">
        <v>688</v>
      </c>
      <c r="D260" s="10" t="s">
        <v>689</v>
      </c>
      <c r="E260" s="11" t="s">
        <v>14</v>
      </c>
      <c r="F260" s="12" t="s">
        <v>15</v>
      </c>
      <c r="G260" s="17" t="s">
        <v>22</v>
      </c>
      <c r="H260" s="17" t="s">
        <v>22</v>
      </c>
      <c r="I260" s="11" t="s">
        <v>614</v>
      </c>
      <c r="J260" s="23" t="s">
        <v>679</v>
      </c>
      <c r="K260" s="10"/>
      <c r="L260" s="10"/>
    </row>
    <row r="261" ht="93" customHeight="1" spans="1:12">
      <c r="A261" s="9">
        <v>259</v>
      </c>
      <c r="B261" s="10" t="s">
        <v>587</v>
      </c>
      <c r="C261" s="11" t="s">
        <v>690</v>
      </c>
      <c r="D261" s="10" t="s">
        <v>691</v>
      </c>
      <c r="E261" s="11" t="s">
        <v>14</v>
      </c>
      <c r="F261" s="12" t="s">
        <v>15</v>
      </c>
      <c r="G261" s="17" t="s">
        <v>22</v>
      </c>
      <c r="H261" s="17" t="s">
        <v>22</v>
      </c>
      <c r="I261" s="11" t="s">
        <v>614</v>
      </c>
      <c r="J261" s="23" t="s">
        <v>679</v>
      </c>
      <c r="K261" s="10"/>
      <c r="L261" s="10"/>
    </row>
    <row r="262" ht="93" customHeight="1" spans="1:12">
      <c r="A262" s="9">
        <v>260</v>
      </c>
      <c r="B262" s="10" t="s">
        <v>587</v>
      </c>
      <c r="C262" s="11" t="s">
        <v>692</v>
      </c>
      <c r="D262" s="10" t="s">
        <v>693</v>
      </c>
      <c r="E262" s="11" t="s">
        <v>14</v>
      </c>
      <c r="F262" s="12" t="s">
        <v>15</v>
      </c>
      <c r="G262" s="17" t="s">
        <v>22</v>
      </c>
      <c r="H262" s="17" t="s">
        <v>22</v>
      </c>
      <c r="I262" s="11" t="s">
        <v>614</v>
      </c>
      <c r="J262" s="23" t="s">
        <v>679</v>
      </c>
      <c r="K262" s="10"/>
      <c r="L262" s="10"/>
    </row>
    <row r="263" ht="93" customHeight="1" spans="1:12">
      <c r="A263" s="9">
        <v>261</v>
      </c>
      <c r="B263" s="10" t="s">
        <v>587</v>
      </c>
      <c r="C263" s="11" t="s">
        <v>694</v>
      </c>
      <c r="D263" s="10" t="s">
        <v>695</v>
      </c>
      <c r="E263" s="11" t="s">
        <v>14</v>
      </c>
      <c r="F263" s="12" t="s">
        <v>15</v>
      </c>
      <c r="G263" s="17" t="s">
        <v>22</v>
      </c>
      <c r="H263" s="17" t="s">
        <v>22</v>
      </c>
      <c r="I263" s="11" t="s">
        <v>614</v>
      </c>
      <c r="J263" s="23" t="s">
        <v>679</v>
      </c>
      <c r="K263" s="10"/>
      <c r="L263" s="10"/>
    </row>
    <row r="264" ht="93" customHeight="1" spans="1:12">
      <c r="A264" s="9">
        <v>262</v>
      </c>
      <c r="B264" s="10" t="s">
        <v>587</v>
      </c>
      <c r="C264" s="11" t="s">
        <v>696</v>
      </c>
      <c r="D264" s="10" t="s">
        <v>697</v>
      </c>
      <c r="E264" s="11" t="s">
        <v>14</v>
      </c>
      <c r="F264" s="12" t="s">
        <v>15</v>
      </c>
      <c r="G264" s="17" t="s">
        <v>22</v>
      </c>
      <c r="H264" s="17" t="s">
        <v>22</v>
      </c>
      <c r="I264" s="11" t="s">
        <v>614</v>
      </c>
      <c r="J264" s="23" t="s">
        <v>679</v>
      </c>
      <c r="K264" s="10"/>
      <c r="L264" s="10"/>
    </row>
    <row r="265" ht="93" customHeight="1" spans="1:12">
      <c r="A265" s="9">
        <v>263</v>
      </c>
      <c r="B265" s="10" t="s">
        <v>587</v>
      </c>
      <c r="C265" s="11" t="s">
        <v>698</v>
      </c>
      <c r="D265" s="10" t="s">
        <v>699</v>
      </c>
      <c r="E265" s="11" t="s">
        <v>14</v>
      </c>
      <c r="F265" s="12" t="s">
        <v>15</v>
      </c>
      <c r="G265" s="17" t="s">
        <v>22</v>
      </c>
      <c r="H265" s="17" t="s">
        <v>22</v>
      </c>
      <c r="I265" s="11" t="s">
        <v>614</v>
      </c>
      <c r="J265" s="23" t="s">
        <v>679</v>
      </c>
      <c r="K265" s="10"/>
      <c r="L265" s="10"/>
    </row>
    <row r="266" ht="93" customHeight="1" spans="1:12">
      <c r="A266" s="9">
        <v>264</v>
      </c>
      <c r="B266" s="10" t="s">
        <v>587</v>
      </c>
      <c r="C266" s="11" t="s">
        <v>700</v>
      </c>
      <c r="D266" s="10" t="s">
        <v>701</v>
      </c>
      <c r="E266" s="11" t="s">
        <v>14</v>
      </c>
      <c r="F266" s="12" t="s">
        <v>15</v>
      </c>
      <c r="G266" s="17" t="s">
        <v>22</v>
      </c>
      <c r="H266" s="17" t="s">
        <v>22</v>
      </c>
      <c r="I266" s="11" t="s">
        <v>614</v>
      </c>
      <c r="J266" s="23" t="s">
        <v>679</v>
      </c>
      <c r="K266" s="10"/>
      <c r="L266" s="10"/>
    </row>
    <row r="267" ht="93" customHeight="1" spans="1:12">
      <c r="A267" s="9">
        <v>265</v>
      </c>
      <c r="B267" s="10" t="s">
        <v>587</v>
      </c>
      <c r="C267" s="11" t="s">
        <v>702</v>
      </c>
      <c r="D267" s="10" t="s">
        <v>703</v>
      </c>
      <c r="E267" s="11" t="s">
        <v>14</v>
      </c>
      <c r="F267" s="12" t="s">
        <v>15</v>
      </c>
      <c r="G267" s="17" t="s">
        <v>22</v>
      </c>
      <c r="H267" s="17" t="s">
        <v>22</v>
      </c>
      <c r="I267" s="11" t="s">
        <v>614</v>
      </c>
      <c r="J267" s="23" t="s">
        <v>679</v>
      </c>
      <c r="K267" s="10"/>
      <c r="L267" s="10"/>
    </row>
    <row r="268" ht="95" customHeight="1" spans="1:12">
      <c r="A268" s="9">
        <v>266</v>
      </c>
      <c r="B268" s="10" t="s">
        <v>587</v>
      </c>
      <c r="C268" s="11" t="s">
        <v>704</v>
      </c>
      <c r="D268" s="10" t="s">
        <v>705</v>
      </c>
      <c r="E268" s="11" t="s">
        <v>14</v>
      </c>
      <c r="F268" s="12" t="s">
        <v>15</v>
      </c>
      <c r="G268" s="17" t="s">
        <v>22</v>
      </c>
      <c r="H268" s="17" t="s">
        <v>22</v>
      </c>
      <c r="I268" s="11" t="s">
        <v>614</v>
      </c>
      <c r="J268" s="23" t="s">
        <v>679</v>
      </c>
      <c r="K268" s="10"/>
      <c r="L268" s="10"/>
    </row>
    <row r="269" ht="95" customHeight="1" spans="1:12">
      <c r="A269" s="9">
        <v>267</v>
      </c>
      <c r="B269" s="10" t="s">
        <v>587</v>
      </c>
      <c r="C269" s="11" t="s">
        <v>706</v>
      </c>
      <c r="D269" s="10" t="s">
        <v>707</v>
      </c>
      <c r="E269" s="11" t="s">
        <v>21</v>
      </c>
      <c r="F269" s="12" t="s">
        <v>15</v>
      </c>
      <c r="G269" s="17" t="s">
        <v>22</v>
      </c>
      <c r="H269" s="17" t="s">
        <v>22</v>
      </c>
      <c r="I269" s="11" t="s">
        <v>16</v>
      </c>
      <c r="J269" s="23" t="s">
        <v>708</v>
      </c>
      <c r="K269" s="10"/>
      <c r="L269" s="10"/>
    </row>
    <row r="270" ht="95" customHeight="1" spans="1:12">
      <c r="A270" s="9">
        <v>268</v>
      </c>
      <c r="B270" s="10" t="s">
        <v>587</v>
      </c>
      <c r="C270" s="11" t="s">
        <v>709</v>
      </c>
      <c r="D270" s="10" t="s">
        <v>710</v>
      </c>
      <c r="E270" s="11" t="s">
        <v>21</v>
      </c>
      <c r="F270" s="12" t="s">
        <v>15</v>
      </c>
      <c r="G270" s="17" t="s">
        <v>22</v>
      </c>
      <c r="H270" s="17" t="s">
        <v>22</v>
      </c>
      <c r="I270" s="11" t="s">
        <v>16</v>
      </c>
      <c r="J270" s="23" t="s">
        <v>711</v>
      </c>
      <c r="K270" s="10"/>
      <c r="L270" s="10"/>
    </row>
    <row r="271" ht="95" customHeight="1" spans="1:12">
      <c r="A271" s="9">
        <v>269</v>
      </c>
      <c r="B271" s="10" t="s">
        <v>587</v>
      </c>
      <c r="C271" s="11" t="s">
        <v>712</v>
      </c>
      <c r="D271" s="10" t="s">
        <v>713</v>
      </c>
      <c r="E271" s="11" t="s">
        <v>21</v>
      </c>
      <c r="F271" s="12" t="s">
        <v>15</v>
      </c>
      <c r="G271" s="17" t="s">
        <v>22</v>
      </c>
      <c r="H271" s="17" t="s">
        <v>22</v>
      </c>
      <c r="I271" s="11" t="s">
        <v>16</v>
      </c>
      <c r="J271" s="23" t="s">
        <v>714</v>
      </c>
      <c r="K271" s="10"/>
      <c r="L271" s="10"/>
    </row>
    <row r="272" ht="95" customHeight="1" spans="1:12">
      <c r="A272" s="9">
        <v>270</v>
      </c>
      <c r="B272" s="10" t="s">
        <v>587</v>
      </c>
      <c r="C272" s="11" t="s">
        <v>715</v>
      </c>
      <c r="D272" s="10" t="s">
        <v>716</v>
      </c>
      <c r="E272" s="11" t="s">
        <v>21</v>
      </c>
      <c r="F272" s="12" t="s">
        <v>15</v>
      </c>
      <c r="G272" s="17" t="s">
        <v>22</v>
      </c>
      <c r="H272" s="17" t="s">
        <v>22</v>
      </c>
      <c r="I272" s="11" t="s">
        <v>16</v>
      </c>
      <c r="J272" s="23" t="s">
        <v>717</v>
      </c>
      <c r="K272" s="10"/>
      <c r="L272" s="10"/>
    </row>
    <row r="273" ht="95" customHeight="1" spans="1:12">
      <c r="A273" s="9">
        <v>271</v>
      </c>
      <c r="B273" s="10" t="s">
        <v>587</v>
      </c>
      <c r="C273" s="11" t="s">
        <v>718</v>
      </c>
      <c r="D273" s="10" t="s">
        <v>719</v>
      </c>
      <c r="E273" s="11" t="s">
        <v>21</v>
      </c>
      <c r="F273" s="12" t="s">
        <v>15</v>
      </c>
      <c r="G273" s="17" t="s">
        <v>22</v>
      </c>
      <c r="H273" s="17" t="s">
        <v>22</v>
      </c>
      <c r="I273" s="11" t="s">
        <v>16</v>
      </c>
      <c r="J273" s="23" t="s">
        <v>720</v>
      </c>
      <c r="K273" s="10"/>
      <c r="L273" s="10"/>
    </row>
    <row r="274" ht="95" customHeight="1" spans="1:12">
      <c r="A274" s="9">
        <v>272</v>
      </c>
      <c r="B274" s="10" t="s">
        <v>587</v>
      </c>
      <c r="C274" s="11" t="s">
        <v>721</v>
      </c>
      <c r="D274" s="10" t="s">
        <v>722</v>
      </c>
      <c r="E274" s="11" t="s">
        <v>14</v>
      </c>
      <c r="F274" s="12" t="s">
        <v>15</v>
      </c>
      <c r="G274" s="17" t="s">
        <v>22</v>
      </c>
      <c r="H274" s="17" t="s">
        <v>22</v>
      </c>
      <c r="I274" s="11" t="s">
        <v>16</v>
      </c>
      <c r="J274" s="23" t="s">
        <v>723</v>
      </c>
      <c r="K274" s="10"/>
      <c r="L274" s="10"/>
    </row>
    <row r="275" ht="95" customHeight="1" spans="1:12">
      <c r="A275" s="9">
        <v>273</v>
      </c>
      <c r="B275" s="10" t="s">
        <v>587</v>
      </c>
      <c r="C275" s="11" t="s">
        <v>724</v>
      </c>
      <c r="D275" s="10" t="s">
        <v>725</v>
      </c>
      <c r="E275" s="11" t="s">
        <v>14</v>
      </c>
      <c r="F275" s="12" t="s">
        <v>15</v>
      </c>
      <c r="G275" s="17" t="s">
        <v>22</v>
      </c>
      <c r="H275" s="17" t="s">
        <v>22</v>
      </c>
      <c r="I275" s="11" t="s">
        <v>16</v>
      </c>
      <c r="J275" s="23" t="s">
        <v>726</v>
      </c>
      <c r="K275" s="10"/>
      <c r="L275" s="10"/>
    </row>
    <row r="276" ht="95" customHeight="1" spans="1:12">
      <c r="A276" s="9">
        <v>274</v>
      </c>
      <c r="B276" s="10" t="s">
        <v>587</v>
      </c>
      <c r="C276" s="11" t="s">
        <v>727</v>
      </c>
      <c r="D276" s="10" t="s">
        <v>728</v>
      </c>
      <c r="E276" s="11" t="s">
        <v>327</v>
      </c>
      <c r="F276" s="12" t="s">
        <v>15</v>
      </c>
      <c r="G276" s="17" t="s">
        <v>22</v>
      </c>
      <c r="H276" s="17" t="s">
        <v>22</v>
      </c>
      <c r="I276" s="11" t="s">
        <v>16</v>
      </c>
      <c r="J276" s="23" t="s">
        <v>729</v>
      </c>
      <c r="K276" s="10"/>
      <c r="L276" s="10"/>
    </row>
    <row r="277" ht="95" customHeight="1" spans="1:12">
      <c r="A277" s="9">
        <v>275</v>
      </c>
      <c r="B277" s="46" t="s">
        <v>730</v>
      </c>
      <c r="C277" s="25" t="s">
        <v>731</v>
      </c>
      <c r="D277" s="46" t="s">
        <v>732</v>
      </c>
      <c r="E277" s="25" t="s">
        <v>44</v>
      </c>
      <c r="F277" s="12" t="s">
        <v>15</v>
      </c>
      <c r="G277" s="16" t="s">
        <v>137</v>
      </c>
      <c r="H277" s="47" t="s">
        <v>22</v>
      </c>
      <c r="I277" s="48" t="s">
        <v>733</v>
      </c>
      <c r="J277" s="48" t="s">
        <v>734</v>
      </c>
      <c r="K277" s="46"/>
      <c r="L277" s="49"/>
    </row>
    <row r="278" ht="95" customHeight="1" spans="1:12">
      <c r="A278" s="9">
        <v>276</v>
      </c>
      <c r="B278" s="46" t="s">
        <v>730</v>
      </c>
      <c r="C278" s="25" t="s">
        <v>735</v>
      </c>
      <c r="D278" s="46" t="s">
        <v>736</v>
      </c>
      <c r="E278" s="25" t="s">
        <v>44</v>
      </c>
      <c r="F278" s="12" t="s">
        <v>15</v>
      </c>
      <c r="G278" s="47" t="s">
        <v>22</v>
      </c>
      <c r="H278" s="47" t="s">
        <v>22</v>
      </c>
      <c r="I278" s="25" t="s">
        <v>737</v>
      </c>
      <c r="J278" s="48" t="s">
        <v>738</v>
      </c>
      <c r="K278" s="46"/>
      <c r="L278" s="49"/>
    </row>
    <row r="279" ht="95" customHeight="1" spans="1:12">
      <c r="A279" s="9">
        <v>277</v>
      </c>
      <c r="B279" s="10" t="s">
        <v>739</v>
      </c>
      <c r="C279" s="11" t="s">
        <v>740</v>
      </c>
      <c r="D279" s="10" t="s">
        <v>741</v>
      </c>
      <c r="E279" s="11" t="s">
        <v>44</v>
      </c>
      <c r="F279" s="12" t="s">
        <v>15</v>
      </c>
      <c r="G279" s="17" t="s">
        <v>22</v>
      </c>
      <c r="H279" s="17" t="s">
        <v>22</v>
      </c>
      <c r="I279" s="11" t="s">
        <v>16</v>
      </c>
      <c r="J279" s="24" t="s">
        <v>742</v>
      </c>
      <c r="K279" s="10"/>
      <c r="L279" s="10"/>
    </row>
    <row r="280" ht="95" customHeight="1" spans="1:12">
      <c r="A280" s="9">
        <v>278</v>
      </c>
      <c r="B280" s="10" t="s">
        <v>739</v>
      </c>
      <c r="C280" s="11" t="s">
        <v>743</v>
      </c>
      <c r="D280" s="10" t="s">
        <v>744</v>
      </c>
      <c r="E280" s="11" t="s">
        <v>44</v>
      </c>
      <c r="F280" s="12" t="s">
        <v>15</v>
      </c>
      <c r="G280" s="17" t="s">
        <v>22</v>
      </c>
      <c r="H280" s="17" t="s">
        <v>22</v>
      </c>
      <c r="I280" s="11" t="s">
        <v>16</v>
      </c>
      <c r="J280" s="23" t="s">
        <v>745</v>
      </c>
      <c r="K280" s="10"/>
      <c r="L280" s="10"/>
    </row>
    <row r="281" ht="95" customHeight="1" spans="1:12">
      <c r="A281" s="9">
        <v>279</v>
      </c>
      <c r="B281" s="10" t="s">
        <v>739</v>
      </c>
      <c r="C281" s="11" t="s">
        <v>746</v>
      </c>
      <c r="D281" s="10" t="s">
        <v>747</v>
      </c>
      <c r="E281" s="11" t="s">
        <v>44</v>
      </c>
      <c r="F281" s="12" t="s">
        <v>15</v>
      </c>
      <c r="G281" s="17" t="s">
        <v>22</v>
      </c>
      <c r="H281" s="17" t="s">
        <v>22</v>
      </c>
      <c r="I281" s="11" t="s">
        <v>16</v>
      </c>
      <c r="J281" s="23" t="s">
        <v>748</v>
      </c>
      <c r="K281" s="10"/>
      <c r="L281" s="10"/>
    </row>
    <row r="282" ht="95" customHeight="1" spans="1:12">
      <c r="A282" s="9">
        <v>280</v>
      </c>
      <c r="B282" s="10" t="s">
        <v>739</v>
      </c>
      <c r="C282" s="11" t="s">
        <v>749</v>
      </c>
      <c r="D282" s="10" t="s">
        <v>750</v>
      </c>
      <c r="E282" s="11" t="s">
        <v>44</v>
      </c>
      <c r="F282" s="12" t="s">
        <v>15</v>
      </c>
      <c r="G282" s="17" t="s">
        <v>22</v>
      </c>
      <c r="H282" s="17" t="s">
        <v>22</v>
      </c>
      <c r="I282" s="11" t="s">
        <v>16</v>
      </c>
      <c r="J282" s="23" t="s">
        <v>751</v>
      </c>
      <c r="K282" s="10"/>
      <c r="L282" s="10"/>
    </row>
    <row r="283" ht="95" customHeight="1" spans="1:12">
      <c r="A283" s="9">
        <v>281</v>
      </c>
      <c r="B283" s="10" t="s">
        <v>739</v>
      </c>
      <c r="C283" s="11" t="s">
        <v>752</v>
      </c>
      <c r="D283" s="10" t="s">
        <v>753</v>
      </c>
      <c r="E283" s="11" t="s">
        <v>44</v>
      </c>
      <c r="F283" s="12" t="s">
        <v>15</v>
      </c>
      <c r="G283" s="17" t="s">
        <v>22</v>
      </c>
      <c r="H283" s="17" t="s">
        <v>22</v>
      </c>
      <c r="I283" s="11" t="s">
        <v>16</v>
      </c>
      <c r="J283" s="23" t="s">
        <v>754</v>
      </c>
      <c r="K283" s="10"/>
      <c r="L283" s="10"/>
    </row>
    <row r="284" ht="95" customHeight="1" spans="1:12">
      <c r="A284" s="9">
        <v>282</v>
      </c>
      <c r="B284" s="10" t="s">
        <v>739</v>
      </c>
      <c r="C284" s="11" t="s">
        <v>755</v>
      </c>
      <c r="D284" s="10" t="s">
        <v>756</v>
      </c>
      <c r="E284" s="11" t="s">
        <v>44</v>
      </c>
      <c r="F284" s="12" t="s">
        <v>15</v>
      </c>
      <c r="G284" s="17" t="s">
        <v>22</v>
      </c>
      <c r="H284" s="17" t="s">
        <v>22</v>
      </c>
      <c r="I284" s="11" t="s">
        <v>16</v>
      </c>
      <c r="J284" s="23" t="s">
        <v>757</v>
      </c>
      <c r="K284" s="10"/>
      <c r="L284" s="10"/>
    </row>
    <row r="285" ht="95" customHeight="1" spans="1:12">
      <c r="A285" s="9">
        <v>283</v>
      </c>
      <c r="B285" s="10" t="s">
        <v>739</v>
      </c>
      <c r="C285" s="11" t="s">
        <v>758</v>
      </c>
      <c r="D285" s="10" t="s">
        <v>759</v>
      </c>
      <c r="E285" s="11" t="s">
        <v>44</v>
      </c>
      <c r="F285" s="12" t="s">
        <v>15</v>
      </c>
      <c r="G285" s="17" t="s">
        <v>22</v>
      </c>
      <c r="H285" s="17" t="s">
        <v>22</v>
      </c>
      <c r="I285" s="11" t="s">
        <v>16</v>
      </c>
      <c r="J285" s="23" t="s">
        <v>760</v>
      </c>
      <c r="K285" s="10"/>
      <c r="L285" s="10"/>
    </row>
    <row r="286" ht="95" customHeight="1" spans="1:12">
      <c r="A286" s="9">
        <v>284</v>
      </c>
      <c r="B286" s="10" t="s">
        <v>739</v>
      </c>
      <c r="C286" s="11" t="s">
        <v>761</v>
      </c>
      <c r="D286" s="10" t="s">
        <v>762</v>
      </c>
      <c r="E286" s="11" t="s">
        <v>44</v>
      </c>
      <c r="F286" s="12" t="s">
        <v>15</v>
      </c>
      <c r="G286" s="17" t="s">
        <v>22</v>
      </c>
      <c r="H286" s="17" t="s">
        <v>22</v>
      </c>
      <c r="I286" s="11" t="s">
        <v>16</v>
      </c>
      <c r="J286" s="23" t="s">
        <v>763</v>
      </c>
      <c r="K286" s="10"/>
      <c r="L286" s="10"/>
    </row>
    <row r="287" ht="95" customHeight="1" spans="1:12">
      <c r="A287" s="9">
        <v>285</v>
      </c>
      <c r="B287" s="10" t="s">
        <v>739</v>
      </c>
      <c r="C287" s="11" t="s">
        <v>764</v>
      </c>
      <c r="D287" s="10" t="s">
        <v>765</v>
      </c>
      <c r="E287" s="11" t="s">
        <v>14</v>
      </c>
      <c r="F287" s="12" t="s">
        <v>15</v>
      </c>
      <c r="G287" s="17" t="s">
        <v>22</v>
      </c>
      <c r="H287" s="17" t="s">
        <v>22</v>
      </c>
      <c r="I287" s="11" t="s">
        <v>16</v>
      </c>
      <c r="J287" s="23" t="s">
        <v>766</v>
      </c>
      <c r="K287" s="10"/>
      <c r="L287" s="10"/>
    </row>
    <row r="288" ht="95" customHeight="1" spans="1:12">
      <c r="A288" s="9">
        <v>286</v>
      </c>
      <c r="B288" s="10" t="s">
        <v>739</v>
      </c>
      <c r="C288" s="11" t="s">
        <v>767</v>
      </c>
      <c r="D288" s="10" t="s">
        <v>768</v>
      </c>
      <c r="E288" s="11" t="s">
        <v>14</v>
      </c>
      <c r="F288" s="12" t="s">
        <v>15</v>
      </c>
      <c r="G288" s="17" t="s">
        <v>22</v>
      </c>
      <c r="H288" s="17" t="s">
        <v>22</v>
      </c>
      <c r="I288" s="11" t="s">
        <v>16</v>
      </c>
      <c r="J288" s="23" t="s">
        <v>769</v>
      </c>
      <c r="K288" s="10"/>
      <c r="L288" s="10"/>
    </row>
    <row r="289" ht="95" customHeight="1" spans="1:12">
      <c r="A289" s="9">
        <v>287</v>
      </c>
      <c r="B289" s="10" t="s">
        <v>739</v>
      </c>
      <c r="C289" s="11" t="s">
        <v>770</v>
      </c>
      <c r="D289" s="10" t="s">
        <v>771</v>
      </c>
      <c r="E289" s="11" t="s">
        <v>14</v>
      </c>
      <c r="F289" s="12" t="s">
        <v>15</v>
      </c>
      <c r="G289" s="17" t="s">
        <v>22</v>
      </c>
      <c r="H289" s="17" t="s">
        <v>22</v>
      </c>
      <c r="I289" s="11" t="s">
        <v>16</v>
      </c>
      <c r="J289" s="23" t="s">
        <v>772</v>
      </c>
      <c r="K289" s="10"/>
      <c r="L289" s="10"/>
    </row>
    <row r="290" ht="95" customHeight="1" spans="1:12">
      <c r="A290" s="9">
        <v>288</v>
      </c>
      <c r="B290" s="10" t="s">
        <v>739</v>
      </c>
      <c r="C290" s="11" t="s">
        <v>773</v>
      </c>
      <c r="D290" s="10" t="s">
        <v>774</v>
      </c>
      <c r="E290" s="11" t="s">
        <v>14</v>
      </c>
      <c r="F290" s="12" t="s">
        <v>15</v>
      </c>
      <c r="G290" s="17" t="s">
        <v>22</v>
      </c>
      <c r="H290" s="17" t="s">
        <v>22</v>
      </c>
      <c r="I290" s="11" t="s">
        <v>16</v>
      </c>
      <c r="J290" s="23" t="s">
        <v>775</v>
      </c>
      <c r="K290" s="10"/>
      <c r="L290" s="10"/>
    </row>
    <row r="291" ht="95" customHeight="1" spans="1:12">
      <c r="A291" s="9">
        <v>289</v>
      </c>
      <c r="B291" s="10" t="s">
        <v>739</v>
      </c>
      <c r="C291" s="11" t="s">
        <v>776</v>
      </c>
      <c r="D291" s="10" t="s">
        <v>777</v>
      </c>
      <c r="E291" s="11" t="s">
        <v>14</v>
      </c>
      <c r="F291" s="12" t="s">
        <v>15</v>
      </c>
      <c r="G291" s="17" t="s">
        <v>22</v>
      </c>
      <c r="H291" s="17" t="s">
        <v>22</v>
      </c>
      <c r="I291" s="11" t="s">
        <v>16</v>
      </c>
      <c r="J291" s="23" t="s">
        <v>778</v>
      </c>
      <c r="K291" s="10"/>
      <c r="L291" s="10"/>
    </row>
    <row r="292" ht="95" customHeight="1" spans="1:12">
      <c r="A292" s="9">
        <v>290</v>
      </c>
      <c r="B292" s="10" t="s">
        <v>739</v>
      </c>
      <c r="C292" s="11" t="s">
        <v>779</v>
      </c>
      <c r="D292" s="10" t="s">
        <v>780</v>
      </c>
      <c r="E292" s="11" t="s">
        <v>14</v>
      </c>
      <c r="F292" s="12" t="s">
        <v>15</v>
      </c>
      <c r="G292" s="17" t="s">
        <v>22</v>
      </c>
      <c r="H292" s="17" t="s">
        <v>22</v>
      </c>
      <c r="I292" s="11" t="s">
        <v>16</v>
      </c>
      <c r="J292" s="23" t="s">
        <v>781</v>
      </c>
      <c r="K292" s="10"/>
      <c r="L292" s="10"/>
    </row>
    <row r="293" ht="95" customHeight="1" spans="1:12">
      <c r="A293" s="9">
        <v>291</v>
      </c>
      <c r="B293" s="10" t="s">
        <v>739</v>
      </c>
      <c r="C293" s="11" t="s">
        <v>782</v>
      </c>
      <c r="D293" s="10" t="s">
        <v>783</v>
      </c>
      <c r="E293" s="11" t="s">
        <v>44</v>
      </c>
      <c r="F293" s="12" t="s">
        <v>15</v>
      </c>
      <c r="G293" s="17" t="s">
        <v>22</v>
      </c>
      <c r="H293" s="17" t="s">
        <v>22</v>
      </c>
      <c r="I293" s="11" t="s">
        <v>16</v>
      </c>
      <c r="J293" s="23" t="s">
        <v>784</v>
      </c>
      <c r="K293" s="10"/>
      <c r="L293" s="10"/>
    </row>
    <row r="294" ht="95" customHeight="1" spans="1:12">
      <c r="A294" s="9">
        <v>292</v>
      </c>
      <c r="B294" s="10" t="s">
        <v>739</v>
      </c>
      <c r="C294" s="11" t="s">
        <v>785</v>
      </c>
      <c r="D294" s="10" t="s">
        <v>786</v>
      </c>
      <c r="E294" s="11" t="s">
        <v>44</v>
      </c>
      <c r="F294" s="12" t="s">
        <v>15</v>
      </c>
      <c r="G294" s="17" t="s">
        <v>22</v>
      </c>
      <c r="H294" s="17" t="s">
        <v>22</v>
      </c>
      <c r="I294" s="11" t="s">
        <v>16</v>
      </c>
      <c r="J294" s="50" t="s">
        <v>787</v>
      </c>
      <c r="K294" s="10" t="s">
        <v>788</v>
      </c>
      <c r="L294" s="10"/>
    </row>
    <row r="295" ht="95" customHeight="1" spans="1:12">
      <c r="A295" s="9">
        <v>293</v>
      </c>
      <c r="B295" s="10" t="s">
        <v>789</v>
      </c>
      <c r="C295" s="11" t="s">
        <v>790</v>
      </c>
      <c r="D295" s="10" t="s">
        <v>791</v>
      </c>
      <c r="E295" s="11" t="s">
        <v>14</v>
      </c>
      <c r="F295" s="33" t="s">
        <v>22</v>
      </c>
      <c r="G295" s="17" t="s">
        <v>22</v>
      </c>
      <c r="H295" s="20" t="s">
        <v>177</v>
      </c>
      <c r="I295" s="11" t="s">
        <v>792</v>
      </c>
      <c r="J295" s="11" t="s">
        <v>793</v>
      </c>
      <c r="K295" s="10"/>
      <c r="L295" s="10"/>
    </row>
    <row r="296" ht="95" customHeight="1" spans="1:12">
      <c r="A296" s="9">
        <v>294</v>
      </c>
      <c r="B296" s="10" t="s">
        <v>789</v>
      </c>
      <c r="C296" s="11" t="s">
        <v>794</v>
      </c>
      <c r="D296" s="10" t="s">
        <v>795</v>
      </c>
      <c r="E296" s="11" t="s">
        <v>14</v>
      </c>
      <c r="F296" s="33" t="s">
        <v>22</v>
      </c>
      <c r="G296" s="17" t="s">
        <v>22</v>
      </c>
      <c r="H296" s="20" t="s">
        <v>177</v>
      </c>
      <c r="I296" s="11" t="s">
        <v>792</v>
      </c>
      <c r="J296" s="11" t="s">
        <v>793</v>
      </c>
      <c r="K296" s="10"/>
      <c r="L296" s="10"/>
    </row>
    <row r="297" ht="95" customHeight="1" spans="1:12">
      <c r="A297" s="9">
        <v>295</v>
      </c>
      <c r="B297" s="10" t="s">
        <v>789</v>
      </c>
      <c r="C297" s="11" t="s">
        <v>796</v>
      </c>
      <c r="D297" s="10" t="s">
        <v>797</v>
      </c>
      <c r="E297" s="11" t="s">
        <v>14</v>
      </c>
      <c r="F297" s="33" t="s">
        <v>22</v>
      </c>
      <c r="G297" s="17" t="s">
        <v>22</v>
      </c>
      <c r="H297" s="20" t="s">
        <v>177</v>
      </c>
      <c r="I297" s="11" t="s">
        <v>792</v>
      </c>
      <c r="J297" s="11" t="s">
        <v>793</v>
      </c>
      <c r="K297" s="10"/>
      <c r="L297" s="10"/>
    </row>
    <row r="298" ht="94" customHeight="1" spans="1:12">
      <c r="A298" s="9">
        <v>296</v>
      </c>
      <c r="B298" s="10" t="s">
        <v>789</v>
      </c>
      <c r="C298" s="11" t="s">
        <v>798</v>
      </c>
      <c r="D298" s="10" t="s">
        <v>799</v>
      </c>
      <c r="E298" s="11" t="s">
        <v>21</v>
      </c>
      <c r="F298" s="12" t="s">
        <v>15</v>
      </c>
      <c r="G298" s="17" t="s">
        <v>22</v>
      </c>
      <c r="H298" s="17" t="s">
        <v>22</v>
      </c>
      <c r="I298" s="11" t="s">
        <v>800</v>
      </c>
      <c r="J298" s="11" t="s">
        <v>801</v>
      </c>
      <c r="K298" s="10"/>
      <c r="L298" s="10"/>
    </row>
    <row r="299" ht="94" customHeight="1" spans="1:12">
      <c r="A299" s="9">
        <v>297</v>
      </c>
      <c r="B299" s="10" t="s">
        <v>789</v>
      </c>
      <c r="C299" s="11" t="s">
        <v>802</v>
      </c>
      <c r="D299" s="10" t="s">
        <v>803</v>
      </c>
      <c r="E299" s="11" t="s">
        <v>21</v>
      </c>
      <c r="F299" s="12" t="s">
        <v>15</v>
      </c>
      <c r="G299" s="17" t="s">
        <v>22</v>
      </c>
      <c r="H299" s="17" t="s">
        <v>22</v>
      </c>
      <c r="I299" s="11" t="s">
        <v>804</v>
      </c>
      <c r="J299" s="11" t="s">
        <v>805</v>
      </c>
      <c r="K299" s="10"/>
      <c r="L299" s="10"/>
    </row>
    <row r="300" ht="94" customHeight="1" spans="1:12">
      <c r="A300" s="9">
        <v>298</v>
      </c>
      <c r="B300" s="10" t="s">
        <v>789</v>
      </c>
      <c r="C300" s="11" t="s">
        <v>806</v>
      </c>
      <c r="D300" s="10" t="s">
        <v>807</v>
      </c>
      <c r="E300" s="11" t="s">
        <v>44</v>
      </c>
      <c r="F300" s="12" t="s">
        <v>15</v>
      </c>
      <c r="G300" s="17" t="s">
        <v>22</v>
      </c>
      <c r="H300" s="17" t="s">
        <v>22</v>
      </c>
      <c r="I300" s="11" t="s">
        <v>808</v>
      </c>
      <c r="J300" s="11" t="s">
        <v>809</v>
      </c>
      <c r="K300" s="10"/>
      <c r="L300" s="10"/>
    </row>
    <row r="301" ht="94" customHeight="1" spans="1:12">
      <c r="A301" s="9">
        <v>299</v>
      </c>
      <c r="B301" s="10" t="s">
        <v>810</v>
      </c>
      <c r="C301" s="11" t="s">
        <v>811</v>
      </c>
      <c r="D301" s="10" t="s">
        <v>812</v>
      </c>
      <c r="E301" s="11" t="s">
        <v>44</v>
      </c>
      <c r="F301" s="12" t="s">
        <v>15</v>
      </c>
      <c r="G301" s="17" t="s">
        <v>22</v>
      </c>
      <c r="H301" s="17" t="s">
        <v>22</v>
      </c>
      <c r="I301" s="11" t="s">
        <v>16</v>
      </c>
      <c r="J301" s="11" t="s">
        <v>813</v>
      </c>
      <c r="K301" s="10"/>
      <c r="L301" s="10"/>
    </row>
    <row r="302" ht="94" customHeight="1" spans="1:12">
      <c r="A302" s="9">
        <v>300</v>
      </c>
      <c r="B302" s="10" t="s">
        <v>814</v>
      </c>
      <c r="C302" s="11" t="s">
        <v>815</v>
      </c>
      <c r="D302" s="10" t="s">
        <v>816</v>
      </c>
      <c r="E302" s="11" t="s">
        <v>14</v>
      </c>
      <c r="F302" s="12" t="s">
        <v>15</v>
      </c>
      <c r="G302" s="17" t="s">
        <v>22</v>
      </c>
      <c r="H302" s="17" t="s">
        <v>22</v>
      </c>
      <c r="I302" s="11" t="s">
        <v>16</v>
      </c>
      <c r="J302" s="26" t="s">
        <v>817</v>
      </c>
      <c r="K302" s="10"/>
      <c r="L302" s="10"/>
    </row>
    <row r="303" ht="94" customHeight="1" spans="1:12">
      <c r="A303" s="9">
        <v>301</v>
      </c>
      <c r="B303" s="10" t="s">
        <v>814</v>
      </c>
      <c r="C303" s="11" t="s">
        <v>818</v>
      </c>
      <c r="D303" s="10" t="s">
        <v>819</v>
      </c>
      <c r="E303" s="11" t="s">
        <v>14</v>
      </c>
      <c r="F303" s="12" t="s">
        <v>15</v>
      </c>
      <c r="G303" s="17" t="s">
        <v>22</v>
      </c>
      <c r="H303" s="17" t="s">
        <v>22</v>
      </c>
      <c r="I303" s="11" t="s">
        <v>504</v>
      </c>
      <c r="J303" s="26" t="s">
        <v>820</v>
      </c>
      <c r="K303" s="10"/>
      <c r="L303" s="10"/>
    </row>
    <row r="304" ht="94" customHeight="1" spans="1:12">
      <c r="A304" s="9">
        <v>302</v>
      </c>
      <c r="B304" s="10" t="s">
        <v>814</v>
      </c>
      <c r="C304" s="11" t="s">
        <v>821</v>
      </c>
      <c r="D304" s="10" t="s">
        <v>822</v>
      </c>
      <c r="E304" s="11" t="s">
        <v>14</v>
      </c>
      <c r="F304" s="12" t="s">
        <v>15</v>
      </c>
      <c r="G304" s="17" t="s">
        <v>22</v>
      </c>
      <c r="H304" s="17" t="s">
        <v>22</v>
      </c>
      <c r="I304" s="11" t="s">
        <v>504</v>
      </c>
      <c r="J304" s="26" t="s">
        <v>823</v>
      </c>
      <c r="K304" s="10"/>
      <c r="L304" s="10"/>
    </row>
    <row r="305" ht="94" customHeight="1" spans="1:12">
      <c r="A305" s="9">
        <v>303</v>
      </c>
      <c r="B305" s="10" t="s">
        <v>814</v>
      </c>
      <c r="C305" s="11" t="s">
        <v>824</v>
      </c>
      <c r="D305" s="10" t="s">
        <v>825</v>
      </c>
      <c r="E305" s="11" t="s">
        <v>14</v>
      </c>
      <c r="F305" s="12" t="s">
        <v>15</v>
      </c>
      <c r="G305" s="17" t="s">
        <v>22</v>
      </c>
      <c r="H305" s="17" t="s">
        <v>22</v>
      </c>
      <c r="I305" s="11" t="s">
        <v>504</v>
      </c>
      <c r="J305" s="26" t="s">
        <v>826</v>
      </c>
      <c r="K305" s="10"/>
      <c r="L305" s="10"/>
    </row>
    <row r="306" ht="94" customHeight="1" spans="1:12">
      <c r="A306" s="9">
        <v>304</v>
      </c>
      <c r="B306" s="10" t="s">
        <v>814</v>
      </c>
      <c r="C306" s="11" t="s">
        <v>827</v>
      </c>
      <c r="D306" s="10" t="s">
        <v>828</v>
      </c>
      <c r="E306" s="11" t="s">
        <v>14</v>
      </c>
      <c r="F306" s="12" t="s">
        <v>15</v>
      </c>
      <c r="G306" s="17" t="s">
        <v>22</v>
      </c>
      <c r="H306" s="17" t="s">
        <v>22</v>
      </c>
      <c r="I306" s="11" t="s">
        <v>16</v>
      </c>
      <c r="J306" s="26" t="s">
        <v>829</v>
      </c>
      <c r="K306" s="10"/>
      <c r="L306" s="10"/>
    </row>
    <row r="307" ht="94" customHeight="1" spans="1:12">
      <c r="A307" s="9">
        <v>305</v>
      </c>
      <c r="B307" s="10" t="s">
        <v>814</v>
      </c>
      <c r="C307" s="11" t="s">
        <v>830</v>
      </c>
      <c r="D307" s="10" t="s">
        <v>831</v>
      </c>
      <c r="E307" s="11" t="s">
        <v>14</v>
      </c>
      <c r="F307" s="12" t="s">
        <v>15</v>
      </c>
      <c r="G307" s="17" t="s">
        <v>22</v>
      </c>
      <c r="H307" s="17" t="s">
        <v>22</v>
      </c>
      <c r="I307" s="11" t="s">
        <v>16</v>
      </c>
      <c r="J307" s="26" t="s">
        <v>832</v>
      </c>
      <c r="K307" s="10"/>
      <c r="L307" s="10"/>
    </row>
    <row r="308" ht="94" customHeight="1" spans="1:12">
      <c r="A308" s="9">
        <v>306</v>
      </c>
      <c r="B308" s="10" t="s">
        <v>814</v>
      </c>
      <c r="C308" s="11" t="s">
        <v>833</v>
      </c>
      <c r="D308" s="10" t="s">
        <v>834</v>
      </c>
      <c r="E308" s="11" t="s">
        <v>14</v>
      </c>
      <c r="F308" s="12" t="s">
        <v>15</v>
      </c>
      <c r="G308" s="17" t="s">
        <v>22</v>
      </c>
      <c r="H308" s="17" t="s">
        <v>22</v>
      </c>
      <c r="I308" s="11" t="s">
        <v>16</v>
      </c>
      <c r="J308" s="26" t="s">
        <v>835</v>
      </c>
      <c r="K308" s="10"/>
      <c r="L308" s="10"/>
    </row>
    <row r="309" ht="94" customHeight="1" spans="1:12">
      <c r="A309" s="9">
        <v>307</v>
      </c>
      <c r="B309" s="10" t="s">
        <v>814</v>
      </c>
      <c r="C309" s="11" t="s">
        <v>836</v>
      </c>
      <c r="D309" s="10" t="s">
        <v>837</v>
      </c>
      <c r="E309" s="11" t="s">
        <v>14</v>
      </c>
      <c r="F309" s="12" t="s">
        <v>15</v>
      </c>
      <c r="G309" s="17" t="s">
        <v>22</v>
      </c>
      <c r="H309" s="17" t="s">
        <v>22</v>
      </c>
      <c r="I309" s="11" t="s">
        <v>16</v>
      </c>
      <c r="J309" s="26" t="s">
        <v>838</v>
      </c>
      <c r="K309" s="10"/>
      <c r="L309" s="10"/>
    </row>
    <row r="310" ht="94" customHeight="1" spans="1:12">
      <c r="A310" s="9">
        <v>308</v>
      </c>
      <c r="B310" s="10" t="s">
        <v>814</v>
      </c>
      <c r="C310" s="11" t="s">
        <v>839</v>
      </c>
      <c r="D310" s="10" t="s">
        <v>840</v>
      </c>
      <c r="E310" s="11" t="s">
        <v>14</v>
      </c>
      <c r="F310" s="12" t="s">
        <v>15</v>
      </c>
      <c r="G310" s="17" t="s">
        <v>22</v>
      </c>
      <c r="H310" s="17" t="s">
        <v>22</v>
      </c>
      <c r="I310" s="11" t="s">
        <v>16</v>
      </c>
      <c r="J310" s="26" t="s">
        <v>841</v>
      </c>
      <c r="K310" s="10"/>
      <c r="L310" s="10"/>
    </row>
    <row r="311" ht="94" customHeight="1" spans="1:12">
      <c r="A311" s="9">
        <v>309</v>
      </c>
      <c r="B311" s="10" t="s">
        <v>814</v>
      </c>
      <c r="C311" s="11" t="s">
        <v>842</v>
      </c>
      <c r="D311" s="10" t="s">
        <v>843</v>
      </c>
      <c r="E311" s="11" t="s">
        <v>14</v>
      </c>
      <c r="F311" s="12" t="s">
        <v>15</v>
      </c>
      <c r="G311" s="17" t="s">
        <v>22</v>
      </c>
      <c r="H311" s="17" t="s">
        <v>22</v>
      </c>
      <c r="I311" s="11" t="s">
        <v>16</v>
      </c>
      <c r="J311" s="51" t="s">
        <v>844</v>
      </c>
      <c r="K311" s="10"/>
      <c r="L311" s="10"/>
    </row>
    <row r="312" ht="94" customHeight="1" spans="1:12">
      <c r="A312" s="9">
        <v>310</v>
      </c>
      <c r="B312" s="10" t="s">
        <v>814</v>
      </c>
      <c r="C312" s="11" t="s">
        <v>845</v>
      </c>
      <c r="D312" s="10" t="s">
        <v>846</v>
      </c>
      <c r="E312" s="11" t="s">
        <v>14</v>
      </c>
      <c r="F312" s="12" t="s">
        <v>15</v>
      </c>
      <c r="G312" s="17" t="s">
        <v>22</v>
      </c>
      <c r="H312" s="17" t="s">
        <v>22</v>
      </c>
      <c r="I312" s="11" t="s">
        <v>504</v>
      </c>
      <c r="J312" s="26" t="s">
        <v>847</v>
      </c>
      <c r="K312" s="10"/>
      <c r="L312" s="10"/>
    </row>
    <row r="313" ht="94" customHeight="1" spans="1:12">
      <c r="A313" s="9">
        <v>311</v>
      </c>
      <c r="B313" s="10" t="s">
        <v>814</v>
      </c>
      <c r="C313" s="11" t="s">
        <v>848</v>
      </c>
      <c r="D313" s="10" t="s">
        <v>849</v>
      </c>
      <c r="E313" s="11" t="s">
        <v>14</v>
      </c>
      <c r="F313" s="12" t="s">
        <v>15</v>
      </c>
      <c r="G313" s="17" t="s">
        <v>22</v>
      </c>
      <c r="H313" s="17" t="s">
        <v>22</v>
      </c>
      <c r="I313" s="11" t="s">
        <v>504</v>
      </c>
      <c r="J313" s="26" t="s">
        <v>850</v>
      </c>
      <c r="K313" s="10"/>
      <c r="L313" s="10"/>
    </row>
    <row r="314" ht="94" customHeight="1" spans="1:12">
      <c r="A314" s="9">
        <v>312</v>
      </c>
      <c r="B314" s="10" t="s">
        <v>814</v>
      </c>
      <c r="C314" s="11" t="s">
        <v>851</v>
      </c>
      <c r="D314" s="10" t="s">
        <v>852</v>
      </c>
      <c r="E314" s="11" t="s">
        <v>14</v>
      </c>
      <c r="F314" s="12" t="s">
        <v>15</v>
      </c>
      <c r="G314" s="17" t="s">
        <v>22</v>
      </c>
      <c r="H314" s="17" t="s">
        <v>22</v>
      </c>
      <c r="I314" s="11" t="s">
        <v>16</v>
      </c>
      <c r="J314" s="26" t="s">
        <v>853</v>
      </c>
      <c r="K314" s="10"/>
      <c r="L314" s="10"/>
    </row>
    <row r="315" ht="94" customHeight="1" spans="1:12">
      <c r="A315" s="9">
        <v>313</v>
      </c>
      <c r="B315" s="10" t="s">
        <v>814</v>
      </c>
      <c r="C315" s="11" t="s">
        <v>854</v>
      </c>
      <c r="D315" s="10" t="s">
        <v>855</v>
      </c>
      <c r="E315" s="11" t="s">
        <v>14</v>
      </c>
      <c r="F315" s="12" t="s">
        <v>15</v>
      </c>
      <c r="G315" s="17" t="s">
        <v>22</v>
      </c>
      <c r="H315" s="17" t="s">
        <v>22</v>
      </c>
      <c r="I315" s="11" t="s">
        <v>16</v>
      </c>
      <c r="J315" s="26" t="s">
        <v>856</v>
      </c>
      <c r="K315" s="10"/>
      <c r="L315" s="10"/>
    </row>
    <row r="316" ht="94" customHeight="1" spans="1:12">
      <c r="A316" s="9">
        <v>314</v>
      </c>
      <c r="B316" s="10" t="s">
        <v>814</v>
      </c>
      <c r="C316" s="11" t="s">
        <v>857</v>
      </c>
      <c r="D316" s="10" t="s">
        <v>858</v>
      </c>
      <c r="E316" s="11" t="s">
        <v>14</v>
      </c>
      <c r="F316" s="12" t="s">
        <v>15</v>
      </c>
      <c r="G316" s="17" t="s">
        <v>22</v>
      </c>
      <c r="H316" s="17" t="s">
        <v>22</v>
      </c>
      <c r="I316" s="11" t="s">
        <v>16</v>
      </c>
      <c r="J316" s="26" t="s">
        <v>859</v>
      </c>
      <c r="K316" s="10"/>
      <c r="L316" s="10"/>
    </row>
    <row r="317" ht="94" customHeight="1" spans="1:12">
      <c r="A317" s="9">
        <v>315</v>
      </c>
      <c r="B317" s="10" t="s">
        <v>814</v>
      </c>
      <c r="C317" s="11" t="s">
        <v>860</v>
      </c>
      <c r="D317" s="10" t="s">
        <v>861</v>
      </c>
      <c r="E317" s="11" t="s">
        <v>14</v>
      </c>
      <c r="F317" s="12" t="s">
        <v>15</v>
      </c>
      <c r="G317" s="17" t="s">
        <v>22</v>
      </c>
      <c r="H317" s="17" t="s">
        <v>22</v>
      </c>
      <c r="I317" s="11" t="s">
        <v>16</v>
      </c>
      <c r="J317" s="26" t="s">
        <v>862</v>
      </c>
      <c r="K317" s="10"/>
      <c r="L317" s="10"/>
    </row>
    <row r="318" ht="94" customHeight="1" spans="1:12">
      <c r="A318" s="9">
        <v>316</v>
      </c>
      <c r="B318" s="10" t="s">
        <v>814</v>
      </c>
      <c r="C318" s="11" t="s">
        <v>863</v>
      </c>
      <c r="D318" s="10" t="s">
        <v>864</v>
      </c>
      <c r="E318" s="11" t="s">
        <v>14</v>
      </c>
      <c r="F318" s="12" t="s">
        <v>15</v>
      </c>
      <c r="G318" s="17" t="s">
        <v>22</v>
      </c>
      <c r="H318" s="17" t="s">
        <v>22</v>
      </c>
      <c r="I318" s="11" t="s">
        <v>16</v>
      </c>
      <c r="J318" s="26" t="s">
        <v>865</v>
      </c>
      <c r="K318" s="10"/>
      <c r="L318" s="10"/>
    </row>
    <row r="319" ht="94" customHeight="1" spans="1:12">
      <c r="A319" s="9">
        <v>317</v>
      </c>
      <c r="B319" s="10" t="s">
        <v>814</v>
      </c>
      <c r="C319" s="11" t="s">
        <v>866</v>
      </c>
      <c r="D319" s="10" t="s">
        <v>867</v>
      </c>
      <c r="E319" s="11" t="s">
        <v>14</v>
      </c>
      <c r="F319" s="12" t="s">
        <v>15</v>
      </c>
      <c r="G319" s="17" t="s">
        <v>22</v>
      </c>
      <c r="H319" s="17" t="s">
        <v>22</v>
      </c>
      <c r="I319" s="11" t="s">
        <v>504</v>
      </c>
      <c r="J319" s="26" t="s">
        <v>868</v>
      </c>
      <c r="K319" s="10"/>
      <c r="L319" s="52"/>
    </row>
    <row r="320" ht="94" customHeight="1" spans="1:12">
      <c r="A320" s="9">
        <v>318</v>
      </c>
      <c r="B320" s="10" t="s">
        <v>814</v>
      </c>
      <c r="C320" s="11" t="s">
        <v>869</v>
      </c>
      <c r="D320" s="10" t="s">
        <v>870</v>
      </c>
      <c r="E320" s="11" t="s">
        <v>14</v>
      </c>
      <c r="F320" s="12" t="s">
        <v>15</v>
      </c>
      <c r="G320" s="17" t="s">
        <v>22</v>
      </c>
      <c r="H320" s="17" t="s">
        <v>22</v>
      </c>
      <c r="I320" s="11" t="s">
        <v>504</v>
      </c>
      <c r="J320" s="26" t="s">
        <v>871</v>
      </c>
      <c r="K320" s="10"/>
      <c r="L320" s="52"/>
    </row>
    <row r="321" ht="94" customHeight="1" spans="1:12">
      <c r="A321" s="9">
        <v>319</v>
      </c>
      <c r="B321" s="10" t="s">
        <v>814</v>
      </c>
      <c r="C321" s="11" t="s">
        <v>872</v>
      </c>
      <c r="D321" s="10" t="s">
        <v>873</v>
      </c>
      <c r="E321" s="11" t="s">
        <v>14</v>
      </c>
      <c r="F321" s="12" t="s">
        <v>15</v>
      </c>
      <c r="G321" s="17" t="s">
        <v>22</v>
      </c>
      <c r="H321" s="17" t="s">
        <v>22</v>
      </c>
      <c r="I321" s="11" t="s">
        <v>504</v>
      </c>
      <c r="J321" s="26" t="s">
        <v>874</v>
      </c>
      <c r="K321" s="10"/>
      <c r="L321" s="10"/>
    </row>
    <row r="322" ht="94" customHeight="1" spans="1:12">
      <c r="A322" s="9">
        <v>320</v>
      </c>
      <c r="B322" s="10" t="s">
        <v>814</v>
      </c>
      <c r="C322" s="11" t="s">
        <v>875</v>
      </c>
      <c r="D322" s="10" t="s">
        <v>876</v>
      </c>
      <c r="E322" s="11" t="s">
        <v>14</v>
      </c>
      <c r="F322" s="12" t="s">
        <v>15</v>
      </c>
      <c r="G322" s="17" t="s">
        <v>22</v>
      </c>
      <c r="H322" s="17" t="s">
        <v>22</v>
      </c>
      <c r="I322" s="11" t="s">
        <v>16</v>
      </c>
      <c r="J322" s="26" t="s">
        <v>877</v>
      </c>
      <c r="K322" s="10"/>
      <c r="L322" s="10"/>
    </row>
    <row r="323" ht="94" customHeight="1" spans="1:12">
      <c r="A323" s="9">
        <v>321</v>
      </c>
      <c r="B323" s="10" t="s">
        <v>814</v>
      </c>
      <c r="C323" s="11" t="s">
        <v>878</v>
      </c>
      <c r="D323" s="10" t="s">
        <v>879</v>
      </c>
      <c r="E323" s="11" t="s">
        <v>14</v>
      </c>
      <c r="F323" s="12" t="s">
        <v>15</v>
      </c>
      <c r="G323" s="17" t="s">
        <v>22</v>
      </c>
      <c r="H323" s="17" t="s">
        <v>22</v>
      </c>
      <c r="I323" s="11" t="s">
        <v>504</v>
      </c>
      <c r="J323" s="26" t="s">
        <v>880</v>
      </c>
      <c r="K323" s="10"/>
      <c r="L323" s="10"/>
    </row>
    <row r="324" ht="94" customHeight="1" spans="1:12">
      <c r="A324" s="9">
        <v>322</v>
      </c>
      <c r="B324" s="10" t="s">
        <v>814</v>
      </c>
      <c r="C324" s="11" t="s">
        <v>881</v>
      </c>
      <c r="D324" s="10" t="s">
        <v>882</v>
      </c>
      <c r="E324" s="11" t="s">
        <v>14</v>
      </c>
      <c r="F324" s="12" t="s">
        <v>15</v>
      </c>
      <c r="G324" s="17" t="s">
        <v>22</v>
      </c>
      <c r="H324" s="17" t="s">
        <v>22</v>
      </c>
      <c r="I324" s="11" t="s">
        <v>504</v>
      </c>
      <c r="J324" s="26" t="s">
        <v>883</v>
      </c>
      <c r="K324" s="10"/>
      <c r="L324" s="10"/>
    </row>
    <row r="325" ht="94" customHeight="1" spans="1:12">
      <c r="A325" s="9">
        <v>323</v>
      </c>
      <c r="B325" s="10" t="s">
        <v>814</v>
      </c>
      <c r="C325" s="11" t="s">
        <v>884</v>
      </c>
      <c r="D325" s="10" t="s">
        <v>885</v>
      </c>
      <c r="E325" s="11" t="s">
        <v>14</v>
      </c>
      <c r="F325" s="12" t="s">
        <v>15</v>
      </c>
      <c r="G325" s="17" t="s">
        <v>22</v>
      </c>
      <c r="H325" s="17" t="s">
        <v>22</v>
      </c>
      <c r="I325" s="11" t="s">
        <v>504</v>
      </c>
      <c r="J325" s="26" t="s">
        <v>886</v>
      </c>
      <c r="K325" s="10"/>
      <c r="L325" s="10"/>
    </row>
    <row r="326" ht="94" customHeight="1" spans="1:12">
      <c r="A326" s="9">
        <v>324</v>
      </c>
      <c r="B326" s="53" t="s">
        <v>887</v>
      </c>
      <c r="C326" s="22" t="s">
        <v>888</v>
      </c>
      <c r="D326" s="53" t="s">
        <v>889</v>
      </c>
      <c r="E326" s="22" t="s">
        <v>44</v>
      </c>
      <c r="F326" s="12" t="s">
        <v>15</v>
      </c>
      <c r="G326" s="17" t="s">
        <v>22</v>
      </c>
      <c r="H326" s="17" t="s">
        <v>22</v>
      </c>
      <c r="I326" s="22" t="s">
        <v>890</v>
      </c>
      <c r="J326" s="23" t="s">
        <v>891</v>
      </c>
      <c r="K326" s="53"/>
      <c r="L326" s="53"/>
    </row>
    <row r="327" ht="94" customHeight="1" spans="1:12">
      <c r="A327" s="9">
        <v>325</v>
      </c>
      <c r="B327" s="53" t="s">
        <v>887</v>
      </c>
      <c r="C327" s="22" t="s">
        <v>892</v>
      </c>
      <c r="D327" s="53" t="s">
        <v>893</v>
      </c>
      <c r="E327" s="22" t="s">
        <v>44</v>
      </c>
      <c r="F327" s="12" t="s">
        <v>15</v>
      </c>
      <c r="G327" s="17" t="s">
        <v>22</v>
      </c>
      <c r="H327" s="17" t="s">
        <v>22</v>
      </c>
      <c r="I327" s="22" t="s">
        <v>890</v>
      </c>
      <c r="J327" s="23" t="s">
        <v>891</v>
      </c>
      <c r="K327" s="53"/>
      <c r="L327" s="53"/>
    </row>
    <row r="328" ht="94" customHeight="1" spans="1:12">
      <c r="A328" s="9">
        <v>326</v>
      </c>
      <c r="B328" s="53" t="s">
        <v>887</v>
      </c>
      <c r="C328" s="22" t="s">
        <v>894</v>
      </c>
      <c r="D328" s="53" t="s">
        <v>895</v>
      </c>
      <c r="E328" s="22" t="s">
        <v>44</v>
      </c>
      <c r="F328" s="12" t="s">
        <v>15</v>
      </c>
      <c r="G328" s="17" t="s">
        <v>22</v>
      </c>
      <c r="H328" s="17" t="s">
        <v>22</v>
      </c>
      <c r="I328" s="22" t="s">
        <v>890</v>
      </c>
      <c r="J328" s="23" t="s">
        <v>891</v>
      </c>
      <c r="K328" s="53"/>
      <c r="L328" s="53"/>
    </row>
    <row r="329" ht="94" customHeight="1" spans="1:12">
      <c r="A329" s="9">
        <v>327</v>
      </c>
      <c r="B329" s="53" t="s">
        <v>887</v>
      </c>
      <c r="C329" s="22" t="s">
        <v>896</v>
      </c>
      <c r="D329" s="53" t="s">
        <v>897</v>
      </c>
      <c r="E329" s="22" t="s">
        <v>44</v>
      </c>
      <c r="F329" s="12" t="s">
        <v>15</v>
      </c>
      <c r="G329" s="17" t="s">
        <v>22</v>
      </c>
      <c r="H329" s="17" t="s">
        <v>22</v>
      </c>
      <c r="I329" s="22" t="s">
        <v>890</v>
      </c>
      <c r="J329" s="23" t="s">
        <v>891</v>
      </c>
      <c r="K329" s="53"/>
      <c r="L329" s="53"/>
    </row>
    <row r="330" ht="94" customHeight="1" spans="1:12">
      <c r="A330" s="9">
        <v>328</v>
      </c>
      <c r="B330" s="53" t="s">
        <v>887</v>
      </c>
      <c r="C330" s="22" t="s">
        <v>898</v>
      </c>
      <c r="D330" s="53" t="s">
        <v>899</v>
      </c>
      <c r="E330" s="22" t="s">
        <v>44</v>
      </c>
      <c r="F330" s="12" t="s">
        <v>15</v>
      </c>
      <c r="G330" s="16" t="s">
        <v>137</v>
      </c>
      <c r="H330" s="17" t="s">
        <v>22</v>
      </c>
      <c r="I330" s="22" t="s">
        <v>900</v>
      </c>
      <c r="J330" s="23" t="s">
        <v>891</v>
      </c>
      <c r="K330" s="54" t="str">
        <f>_xlfn.DISPIMG("ID_94A29DB3C908431E936B31A256117306",1)</f>
        <v>=DISPIMG("ID_94A29DB3C908431E936B31A256117306",1)</v>
      </c>
      <c r="L330" s="53"/>
    </row>
    <row r="331" ht="94" customHeight="1" spans="1:12">
      <c r="A331" s="9">
        <v>329</v>
      </c>
      <c r="B331" s="53" t="s">
        <v>887</v>
      </c>
      <c r="C331" s="22" t="s">
        <v>901</v>
      </c>
      <c r="D331" s="53" t="s">
        <v>902</v>
      </c>
      <c r="E331" s="22" t="s">
        <v>327</v>
      </c>
      <c r="F331" s="12" t="s">
        <v>15</v>
      </c>
      <c r="G331" s="17" t="s">
        <v>22</v>
      </c>
      <c r="H331" s="17" t="s">
        <v>22</v>
      </c>
      <c r="I331" s="22" t="s">
        <v>890</v>
      </c>
      <c r="J331" s="23" t="s">
        <v>903</v>
      </c>
      <c r="K331" s="53"/>
      <c r="L331" s="53"/>
    </row>
    <row r="332" ht="94" customHeight="1" spans="1:12">
      <c r="A332" s="9">
        <v>330</v>
      </c>
      <c r="B332" s="53" t="s">
        <v>887</v>
      </c>
      <c r="C332" s="22" t="s">
        <v>904</v>
      </c>
      <c r="D332" s="53" t="s">
        <v>905</v>
      </c>
      <c r="E332" s="22" t="s">
        <v>21</v>
      </c>
      <c r="F332" s="12" t="s">
        <v>15</v>
      </c>
      <c r="G332" s="17" t="s">
        <v>22</v>
      </c>
      <c r="H332" s="17" t="s">
        <v>22</v>
      </c>
      <c r="I332" s="22" t="s">
        <v>890</v>
      </c>
      <c r="J332" s="23" t="s">
        <v>903</v>
      </c>
      <c r="K332" s="53"/>
      <c r="L332" s="53"/>
    </row>
    <row r="333" ht="94" customHeight="1" spans="1:12">
      <c r="A333" s="9">
        <v>331</v>
      </c>
      <c r="B333" s="53" t="s">
        <v>887</v>
      </c>
      <c r="C333" s="22" t="s">
        <v>906</v>
      </c>
      <c r="D333" s="53" t="s">
        <v>907</v>
      </c>
      <c r="E333" s="22" t="s">
        <v>44</v>
      </c>
      <c r="F333" s="12" t="s">
        <v>15</v>
      </c>
      <c r="G333" s="17" t="s">
        <v>22</v>
      </c>
      <c r="H333" s="17" t="s">
        <v>22</v>
      </c>
      <c r="I333" s="22" t="s">
        <v>908</v>
      </c>
      <c r="J333" s="23" t="s">
        <v>909</v>
      </c>
      <c r="K333" s="53"/>
      <c r="L333" s="53"/>
    </row>
    <row r="334" ht="95" customHeight="1" spans="1:12">
      <c r="A334" s="9">
        <v>332</v>
      </c>
      <c r="B334" s="53" t="s">
        <v>887</v>
      </c>
      <c r="C334" s="22" t="s">
        <v>910</v>
      </c>
      <c r="D334" s="53" t="s">
        <v>911</v>
      </c>
      <c r="E334" s="22" t="s">
        <v>44</v>
      </c>
      <c r="F334" s="12" t="s">
        <v>15</v>
      </c>
      <c r="G334" s="17" t="s">
        <v>22</v>
      </c>
      <c r="H334" s="17" t="s">
        <v>22</v>
      </c>
      <c r="I334" s="22" t="s">
        <v>908</v>
      </c>
      <c r="J334" s="23" t="s">
        <v>909</v>
      </c>
      <c r="K334" s="53"/>
      <c r="L334" s="53"/>
    </row>
    <row r="335" ht="95" customHeight="1" spans="1:12">
      <c r="A335" s="9">
        <v>333</v>
      </c>
      <c r="B335" s="53" t="s">
        <v>887</v>
      </c>
      <c r="C335" s="22" t="s">
        <v>912</v>
      </c>
      <c r="D335" s="53" t="s">
        <v>913</v>
      </c>
      <c r="E335" s="22" t="s">
        <v>44</v>
      </c>
      <c r="F335" s="12" t="s">
        <v>15</v>
      </c>
      <c r="G335" s="16" t="s">
        <v>137</v>
      </c>
      <c r="H335" s="17" t="s">
        <v>22</v>
      </c>
      <c r="I335" s="22" t="s">
        <v>900</v>
      </c>
      <c r="J335" s="23" t="s">
        <v>903</v>
      </c>
      <c r="K335" s="54" t="str">
        <f>_xlfn.DISPIMG("ID_94A29DB3C908431E936B31A256117306",1)</f>
        <v>=DISPIMG("ID_94A29DB3C908431E936B31A256117306",1)</v>
      </c>
      <c r="L335" s="53"/>
    </row>
    <row r="336" ht="95" customHeight="1" spans="1:12">
      <c r="A336" s="9">
        <v>334</v>
      </c>
      <c r="B336" s="53" t="s">
        <v>887</v>
      </c>
      <c r="C336" s="22" t="s">
        <v>914</v>
      </c>
      <c r="D336" s="53" t="s">
        <v>915</v>
      </c>
      <c r="E336" s="22" t="s">
        <v>44</v>
      </c>
      <c r="F336" s="12" t="s">
        <v>15</v>
      </c>
      <c r="G336" s="16" t="s">
        <v>137</v>
      </c>
      <c r="H336" s="17" t="s">
        <v>22</v>
      </c>
      <c r="I336" s="22" t="s">
        <v>916</v>
      </c>
      <c r="J336" s="23" t="s">
        <v>903</v>
      </c>
      <c r="K336" s="54" t="str">
        <f>_xlfn.DISPIMG("ID_559BD731BCB64947B2D6D9B040B5EBDB",1)</f>
        <v>=DISPIMG("ID_559BD731BCB64947B2D6D9B040B5EBDB",1)</v>
      </c>
      <c r="L336" s="53"/>
    </row>
    <row r="337" ht="95" customHeight="1" spans="1:12">
      <c r="A337" s="9">
        <v>335</v>
      </c>
      <c r="B337" s="53" t="s">
        <v>887</v>
      </c>
      <c r="C337" s="22" t="s">
        <v>917</v>
      </c>
      <c r="D337" s="53" t="s">
        <v>918</v>
      </c>
      <c r="E337" s="22" t="s">
        <v>21</v>
      </c>
      <c r="F337" s="12" t="s">
        <v>15</v>
      </c>
      <c r="G337" s="16" t="s">
        <v>137</v>
      </c>
      <c r="H337" s="17" t="s">
        <v>22</v>
      </c>
      <c r="I337" s="22" t="s">
        <v>900</v>
      </c>
      <c r="J337" s="23" t="s">
        <v>903</v>
      </c>
      <c r="K337" s="54" t="str">
        <f>_xlfn.DISPIMG("ID_94A29DB3C908431E936B31A256117306",1)</f>
        <v>=DISPIMG("ID_94A29DB3C908431E936B31A256117306",1)</v>
      </c>
      <c r="L337" s="53"/>
    </row>
    <row r="338" ht="95" customHeight="1" spans="1:12">
      <c r="A338" s="9">
        <v>336</v>
      </c>
      <c r="B338" s="53" t="s">
        <v>887</v>
      </c>
      <c r="C338" s="22" t="s">
        <v>919</v>
      </c>
      <c r="D338" s="53" t="s">
        <v>920</v>
      </c>
      <c r="E338" s="22" t="s">
        <v>21</v>
      </c>
      <c r="F338" s="12" t="s">
        <v>15</v>
      </c>
      <c r="G338" s="16" t="s">
        <v>137</v>
      </c>
      <c r="H338" s="17" t="s">
        <v>22</v>
      </c>
      <c r="I338" s="22" t="s">
        <v>916</v>
      </c>
      <c r="J338" s="23" t="s">
        <v>903</v>
      </c>
      <c r="K338" s="54" t="str">
        <f>_xlfn.DISPIMG("ID_B11A4EBEF5B24DA4990407E7E5705DD6",1)</f>
        <v>=DISPIMG("ID_B11A4EBEF5B24DA4990407E7E5705DD6",1)</v>
      </c>
      <c r="L338" s="53"/>
    </row>
    <row r="339" ht="95" customHeight="1" spans="1:12">
      <c r="A339" s="9">
        <v>337</v>
      </c>
      <c r="B339" s="53" t="s">
        <v>887</v>
      </c>
      <c r="C339" s="22" t="s">
        <v>921</v>
      </c>
      <c r="D339" s="53" t="s">
        <v>922</v>
      </c>
      <c r="E339" s="22" t="s">
        <v>44</v>
      </c>
      <c r="F339" s="12" t="s">
        <v>15</v>
      </c>
      <c r="G339" s="16" t="s">
        <v>137</v>
      </c>
      <c r="H339" s="17" t="s">
        <v>22</v>
      </c>
      <c r="I339" s="22" t="s">
        <v>900</v>
      </c>
      <c r="J339" s="23" t="s">
        <v>903</v>
      </c>
      <c r="K339" s="54" t="str">
        <f>_xlfn.DISPIMG("ID_94A29DB3C908431E936B31A256117306",1)</f>
        <v>=DISPIMG("ID_94A29DB3C908431E936B31A256117306",1)</v>
      </c>
      <c r="L339" s="31"/>
    </row>
    <row r="340" ht="95" customHeight="1" spans="1:12">
      <c r="A340" s="9">
        <v>338</v>
      </c>
      <c r="B340" s="53" t="s">
        <v>887</v>
      </c>
      <c r="C340" s="22" t="s">
        <v>923</v>
      </c>
      <c r="D340" s="53" t="s">
        <v>924</v>
      </c>
      <c r="E340" s="22" t="s">
        <v>327</v>
      </c>
      <c r="F340" s="12" t="s">
        <v>15</v>
      </c>
      <c r="G340" s="16" t="s">
        <v>137</v>
      </c>
      <c r="H340" s="17" t="s">
        <v>22</v>
      </c>
      <c r="I340" s="22" t="s">
        <v>900</v>
      </c>
      <c r="J340" s="23" t="s">
        <v>903</v>
      </c>
      <c r="K340" s="54" t="str">
        <f>_xlfn.DISPIMG("ID_94A29DB3C908431E936B31A256117306",1)</f>
        <v>=DISPIMG("ID_94A29DB3C908431E936B31A256117306",1)</v>
      </c>
      <c r="L340" s="53"/>
    </row>
    <row r="341" ht="95" customHeight="1" spans="1:12">
      <c r="A341" s="9">
        <v>339</v>
      </c>
      <c r="B341" s="53" t="s">
        <v>887</v>
      </c>
      <c r="C341" s="22" t="s">
        <v>925</v>
      </c>
      <c r="D341" s="53" t="s">
        <v>926</v>
      </c>
      <c r="E341" s="22" t="s">
        <v>44</v>
      </c>
      <c r="F341" s="12" t="s">
        <v>15</v>
      </c>
      <c r="G341" s="16" t="s">
        <v>137</v>
      </c>
      <c r="H341" s="17" t="s">
        <v>22</v>
      </c>
      <c r="I341" s="22" t="s">
        <v>900</v>
      </c>
      <c r="J341" s="23" t="s">
        <v>903</v>
      </c>
      <c r="K341" s="54" t="str">
        <f>_xlfn.DISPIMG("ID_94A29DB3C908431E936B31A256117306",1)</f>
        <v>=DISPIMG("ID_94A29DB3C908431E936B31A256117306",1)</v>
      </c>
      <c r="L341" s="53"/>
    </row>
    <row r="342" ht="95" customHeight="1" spans="1:12">
      <c r="A342" s="9">
        <v>340</v>
      </c>
      <c r="B342" s="53" t="s">
        <v>887</v>
      </c>
      <c r="C342" s="22" t="s">
        <v>927</v>
      </c>
      <c r="D342" s="53" t="s">
        <v>928</v>
      </c>
      <c r="E342" s="22" t="s">
        <v>44</v>
      </c>
      <c r="F342" s="12" t="s">
        <v>15</v>
      </c>
      <c r="G342" s="16" t="s">
        <v>137</v>
      </c>
      <c r="H342" s="17" t="s">
        <v>22</v>
      </c>
      <c r="I342" s="26" t="s">
        <v>929</v>
      </c>
      <c r="J342" s="23" t="s">
        <v>903</v>
      </c>
      <c r="K342" s="54" t="str">
        <f>_xlfn.DISPIMG("ID_94A29DB3C908431E936B31A256117306",1)</f>
        <v>=DISPIMG("ID_94A29DB3C908431E936B31A256117306",1)</v>
      </c>
      <c r="L342" s="53"/>
    </row>
    <row r="343" ht="95" customHeight="1" spans="1:12">
      <c r="A343" s="9">
        <v>341</v>
      </c>
      <c r="B343" s="53" t="s">
        <v>887</v>
      </c>
      <c r="C343" s="22" t="s">
        <v>930</v>
      </c>
      <c r="D343" s="53" t="s">
        <v>931</v>
      </c>
      <c r="E343" s="22" t="s">
        <v>44</v>
      </c>
      <c r="F343" s="12" t="s">
        <v>15</v>
      </c>
      <c r="G343" s="17" t="s">
        <v>22</v>
      </c>
      <c r="H343" s="17" t="s">
        <v>22</v>
      </c>
      <c r="I343" s="22" t="s">
        <v>890</v>
      </c>
      <c r="J343" s="23" t="s">
        <v>903</v>
      </c>
      <c r="K343" s="53"/>
      <c r="L343" s="53"/>
    </row>
    <row r="344" ht="95" customHeight="1" spans="1:12">
      <c r="A344" s="9">
        <v>342</v>
      </c>
      <c r="B344" s="53" t="s">
        <v>887</v>
      </c>
      <c r="C344" s="22" t="s">
        <v>932</v>
      </c>
      <c r="D344" s="53" t="s">
        <v>933</v>
      </c>
      <c r="E344" s="22" t="s">
        <v>44</v>
      </c>
      <c r="F344" s="12" t="s">
        <v>15</v>
      </c>
      <c r="G344" s="17" t="s">
        <v>22</v>
      </c>
      <c r="H344" s="17" t="s">
        <v>22</v>
      </c>
      <c r="I344" s="22" t="s">
        <v>890</v>
      </c>
      <c r="J344" s="23" t="s">
        <v>903</v>
      </c>
      <c r="K344" s="53"/>
      <c r="L344" s="53"/>
    </row>
    <row r="345" ht="95" customHeight="1" spans="1:12">
      <c r="A345" s="9">
        <v>343</v>
      </c>
      <c r="B345" s="53" t="s">
        <v>887</v>
      </c>
      <c r="C345" s="22" t="s">
        <v>934</v>
      </c>
      <c r="D345" s="53" t="s">
        <v>935</v>
      </c>
      <c r="E345" s="22" t="s">
        <v>44</v>
      </c>
      <c r="F345" s="12" t="s">
        <v>15</v>
      </c>
      <c r="G345" s="17" t="s">
        <v>22</v>
      </c>
      <c r="H345" s="17" t="s">
        <v>22</v>
      </c>
      <c r="I345" s="22" t="s">
        <v>890</v>
      </c>
      <c r="J345" s="23" t="s">
        <v>903</v>
      </c>
      <c r="K345" s="53"/>
      <c r="L345" s="53"/>
    </row>
    <row r="346" ht="95" customHeight="1" spans="1:12">
      <c r="A346" s="9">
        <v>344</v>
      </c>
      <c r="B346" s="53" t="s">
        <v>887</v>
      </c>
      <c r="C346" s="22" t="s">
        <v>936</v>
      </c>
      <c r="D346" s="53" t="s">
        <v>937</v>
      </c>
      <c r="E346" s="22" t="s">
        <v>21</v>
      </c>
      <c r="F346" s="12" t="s">
        <v>15</v>
      </c>
      <c r="G346" s="17" t="s">
        <v>22</v>
      </c>
      <c r="H346" s="17" t="s">
        <v>22</v>
      </c>
      <c r="I346" s="22" t="s">
        <v>890</v>
      </c>
      <c r="J346" s="23" t="s">
        <v>903</v>
      </c>
      <c r="K346" s="53"/>
      <c r="L346" s="53"/>
    </row>
    <row r="347" ht="95" customHeight="1" spans="1:12">
      <c r="A347" s="9">
        <v>345</v>
      </c>
      <c r="B347" s="53" t="s">
        <v>887</v>
      </c>
      <c r="C347" s="22" t="s">
        <v>938</v>
      </c>
      <c r="D347" s="53" t="s">
        <v>939</v>
      </c>
      <c r="E347" s="22" t="s">
        <v>21</v>
      </c>
      <c r="F347" s="12" t="s">
        <v>15</v>
      </c>
      <c r="G347" s="16" t="s">
        <v>137</v>
      </c>
      <c r="H347" s="17" t="s">
        <v>22</v>
      </c>
      <c r="I347" s="22" t="s">
        <v>900</v>
      </c>
      <c r="J347" s="23" t="s">
        <v>940</v>
      </c>
      <c r="K347" s="54" t="str">
        <f>_xlfn.DISPIMG("ID_94A29DB3C908431E936B31A256117306",1)</f>
        <v>=DISPIMG("ID_94A29DB3C908431E936B31A256117306",1)</v>
      </c>
      <c r="L347" s="55"/>
    </row>
    <row r="348" ht="95" customHeight="1" spans="1:12">
      <c r="A348" s="9">
        <v>346</v>
      </c>
      <c r="B348" s="53" t="s">
        <v>887</v>
      </c>
      <c r="C348" s="22" t="s">
        <v>941</v>
      </c>
      <c r="D348" s="53" t="s">
        <v>942</v>
      </c>
      <c r="E348" s="22" t="s">
        <v>44</v>
      </c>
      <c r="F348" s="12" t="s">
        <v>15</v>
      </c>
      <c r="G348" s="17" t="s">
        <v>22</v>
      </c>
      <c r="H348" s="17" t="s">
        <v>22</v>
      </c>
      <c r="I348" s="22" t="s">
        <v>890</v>
      </c>
      <c r="J348" s="23" t="s">
        <v>940</v>
      </c>
      <c r="K348" s="54"/>
      <c r="L348" s="53"/>
    </row>
    <row r="349" ht="95" customHeight="1" spans="1:12">
      <c r="A349" s="9">
        <v>347</v>
      </c>
      <c r="B349" s="53" t="s">
        <v>887</v>
      </c>
      <c r="C349" s="22" t="s">
        <v>943</v>
      </c>
      <c r="D349" s="53" t="s">
        <v>944</v>
      </c>
      <c r="E349" s="22" t="s">
        <v>21</v>
      </c>
      <c r="F349" s="12" t="s">
        <v>15</v>
      </c>
      <c r="G349" s="17" t="s">
        <v>22</v>
      </c>
      <c r="H349" s="17" t="s">
        <v>22</v>
      </c>
      <c r="I349" s="22" t="s">
        <v>890</v>
      </c>
      <c r="J349" s="23" t="s">
        <v>940</v>
      </c>
      <c r="K349" s="53"/>
      <c r="L349" s="53"/>
    </row>
    <row r="350" ht="95" customHeight="1" spans="1:12">
      <c r="A350" s="9">
        <v>348</v>
      </c>
      <c r="B350" s="53" t="s">
        <v>887</v>
      </c>
      <c r="C350" s="22" t="s">
        <v>945</v>
      </c>
      <c r="D350" s="53" t="s">
        <v>946</v>
      </c>
      <c r="E350" s="22" t="s">
        <v>44</v>
      </c>
      <c r="F350" s="12" t="s">
        <v>15</v>
      </c>
      <c r="G350" s="16" t="s">
        <v>137</v>
      </c>
      <c r="H350" s="17" t="s">
        <v>22</v>
      </c>
      <c r="I350" s="22" t="s">
        <v>900</v>
      </c>
      <c r="J350" s="23" t="s">
        <v>940</v>
      </c>
      <c r="K350" s="54" t="str">
        <f>_xlfn.DISPIMG("ID_94A29DB3C908431E936B31A256117306",1)</f>
        <v>=DISPIMG("ID_94A29DB3C908431E936B31A256117306",1)</v>
      </c>
      <c r="L350" s="53"/>
    </row>
    <row r="351" ht="95" customHeight="1" spans="1:12">
      <c r="A351" s="9">
        <v>349</v>
      </c>
      <c r="B351" s="53" t="s">
        <v>887</v>
      </c>
      <c r="C351" s="22" t="s">
        <v>947</v>
      </c>
      <c r="D351" s="53" t="s">
        <v>948</v>
      </c>
      <c r="E351" s="22" t="s">
        <v>44</v>
      </c>
      <c r="F351" s="12" t="s">
        <v>15</v>
      </c>
      <c r="G351" s="17" t="s">
        <v>22</v>
      </c>
      <c r="H351" s="17" t="s">
        <v>22</v>
      </c>
      <c r="I351" s="22" t="s">
        <v>890</v>
      </c>
      <c r="J351" s="23" t="s">
        <v>940</v>
      </c>
      <c r="K351" s="53"/>
      <c r="L351" s="53"/>
    </row>
    <row r="352" ht="95" customHeight="1" spans="1:12">
      <c r="A352" s="9">
        <v>350</v>
      </c>
      <c r="B352" s="53" t="s">
        <v>887</v>
      </c>
      <c r="C352" s="22" t="s">
        <v>949</v>
      </c>
      <c r="D352" s="53" t="s">
        <v>950</v>
      </c>
      <c r="E352" s="22" t="s">
        <v>327</v>
      </c>
      <c r="F352" s="12" t="s">
        <v>15</v>
      </c>
      <c r="G352" s="17" t="s">
        <v>22</v>
      </c>
      <c r="H352" s="17" t="s">
        <v>22</v>
      </c>
      <c r="I352" s="22" t="s">
        <v>890</v>
      </c>
      <c r="J352" s="23" t="s">
        <v>940</v>
      </c>
      <c r="K352" s="53"/>
      <c r="L352" s="31"/>
    </row>
    <row r="353" ht="95" customHeight="1" spans="1:12">
      <c r="A353" s="9">
        <v>351</v>
      </c>
      <c r="B353" s="53" t="s">
        <v>887</v>
      </c>
      <c r="C353" s="22" t="s">
        <v>951</v>
      </c>
      <c r="D353" s="53" t="s">
        <v>952</v>
      </c>
      <c r="E353" s="22" t="s">
        <v>44</v>
      </c>
      <c r="F353" s="12" t="s">
        <v>15</v>
      </c>
      <c r="G353" s="16" t="s">
        <v>137</v>
      </c>
      <c r="H353" s="20" t="s">
        <v>177</v>
      </c>
      <c r="I353" s="22" t="s">
        <v>953</v>
      </c>
      <c r="J353" s="23" t="s">
        <v>954</v>
      </c>
      <c r="K353" s="54" t="str">
        <f>_xlfn.DISPIMG("ID_FE3596D12F444D3D8A1E1D8EE8F757B0",1)</f>
        <v>=DISPIMG("ID_FE3596D12F444D3D8A1E1D8EE8F757B0",1)</v>
      </c>
      <c r="L353" s="53"/>
    </row>
    <row r="354" ht="95" customHeight="1" spans="1:12">
      <c r="A354" s="9">
        <v>352</v>
      </c>
      <c r="B354" s="53" t="s">
        <v>887</v>
      </c>
      <c r="C354" s="22" t="s">
        <v>955</v>
      </c>
      <c r="D354" s="53" t="s">
        <v>956</v>
      </c>
      <c r="E354" s="22" t="s">
        <v>44</v>
      </c>
      <c r="F354" s="12" t="s">
        <v>15</v>
      </c>
      <c r="G354" s="16" t="s">
        <v>137</v>
      </c>
      <c r="H354" s="20" t="s">
        <v>177</v>
      </c>
      <c r="I354" s="22" t="s">
        <v>957</v>
      </c>
      <c r="J354" s="23" t="s">
        <v>940</v>
      </c>
      <c r="K354" s="54" t="str">
        <f>_xlfn.DISPIMG("ID_94A29DB3C908431E936B31A256117306",1)</f>
        <v>=DISPIMG("ID_94A29DB3C908431E936B31A256117306",1)</v>
      </c>
      <c r="L354" s="53"/>
    </row>
    <row r="355" ht="95" customHeight="1" spans="1:12">
      <c r="A355" s="9">
        <v>353</v>
      </c>
      <c r="B355" s="53" t="s">
        <v>887</v>
      </c>
      <c r="C355" s="22" t="s">
        <v>958</v>
      </c>
      <c r="D355" s="53" t="s">
        <v>959</v>
      </c>
      <c r="E355" s="22" t="s">
        <v>44</v>
      </c>
      <c r="F355" s="12" t="s">
        <v>15</v>
      </c>
      <c r="G355" s="17" t="s">
        <v>22</v>
      </c>
      <c r="H355" s="17" t="s">
        <v>22</v>
      </c>
      <c r="I355" s="22" t="s">
        <v>890</v>
      </c>
      <c r="J355" s="23" t="s">
        <v>940</v>
      </c>
      <c r="K355" s="53"/>
      <c r="L355" s="53"/>
    </row>
    <row r="356" ht="95" customHeight="1" spans="1:12">
      <c r="A356" s="9">
        <v>354</v>
      </c>
      <c r="B356" s="53" t="s">
        <v>887</v>
      </c>
      <c r="C356" s="22" t="s">
        <v>960</v>
      </c>
      <c r="D356" s="53" t="s">
        <v>961</v>
      </c>
      <c r="E356" s="22" t="s">
        <v>44</v>
      </c>
      <c r="F356" s="12" t="s">
        <v>15</v>
      </c>
      <c r="G356" s="17" t="s">
        <v>22</v>
      </c>
      <c r="H356" s="17" t="s">
        <v>22</v>
      </c>
      <c r="I356" s="22" t="s">
        <v>890</v>
      </c>
      <c r="J356" s="23" t="s">
        <v>940</v>
      </c>
      <c r="K356" s="53"/>
      <c r="L356" s="53"/>
    </row>
    <row r="357" ht="95" customHeight="1" spans="1:12">
      <c r="A357" s="9">
        <v>355</v>
      </c>
      <c r="B357" s="53" t="s">
        <v>887</v>
      </c>
      <c r="C357" s="22" t="s">
        <v>962</v>
      </c>
      <c r="D357" s="53" t="s">
        <v>963</v>
      </c>
      <c r="E357" s="22" t="s">
        <v>44</v>
      </c>
      <c r="F357" s="12" t="s">
        <v>15</v>
      </c>
      <c r="G357" s="16" t="s">
        <v>137</v>
      </c>
      <c r="H357" s="17" t="s">
        <v>22</v>
      </c>
      <c r="I357" s="22" t="s">
        <v>929</v>
      </c>
      <c r="J357" s="23" t="s">
        <v>940</v>
      </c>
      <c r="K357" s="54" t="str">
        <f>_xlfn.DISPIMG("ID_EF34ABF958BE4028A7BAAE66725D7874",1)</f>
        <v>=DISPIMG("ID_EF34ABF958BE4028A7BAAE66725D7874",1)</v>
      </c>
      <c r="L357" s="53"/>
    </row>
    <row r="358" ht="95" customHeight="1" spans="1:12">
      <c r="A358" s="9">
        <v>356</v>
      </c>
      <c r="B358" s="53" t="s">
        <v>887</v>
      </c>
      <c r="C358" s="22" t="s">
        <v>964</v>
      </c>
      <c r="D358" s="53" t="s">
        <v>965</v>
      </c>
      <c r="E358" s="22" t="s">
        <v>44</v>
      </c>
      <c r="F358" s="12" t="s">
        <v>15</v>
      </c>
      <c r="G358" s="16" t="s">
        <v>137</v>
      </c>
      <c r="H358" s="17" t="s">
        <v>22</v>
      </c>
      <c r="I358" s="22" t="s">
        <v>929</v>
      </c>
      <c r="J358" s="23" t="s">
        <v>940</v>
      </c>
      <c r="K358" s="54" t="str">
        <f>_xlfn.DISPIMG("ID_71CE10E7D4F7476784B2411707DD2683",1)</f>
        <v>=DISPIMG("ID_71CE10E7D4F7476784B2411707DD2683",1)</v>
      </c>
      <c r="L358" s="53"/>
    </row>
    <row r="359" ht="95" customHeight="1" spans="1:12">
      <c r="A359" s="9">
        <v>357</v>
      </c>
      <c r="B359" s="53" t="s">
        <v>887</v>
      </c>
      <c r="C359" s="22" t="s">
        <v>966</v>
      </c>
      <c r="D359" s="53" t="s">
        <v>967</v>
      </c>
      <c r="E359" s="22" t="s">
        <v>44</v>
      </c>
      <c r="F359" s="12" t="s">
        <v>15</v>
      </c>
      <c r="G359" s="16" t="s">
        <v>137</v>
      </c>
      <c r="H359" s="17" t="s">
        <v>22</v>
      </c>
      <c r="I359" s="22" t="s">
        <v>929</v>
      </c>
      <c r="J359" s="23" t="s">
        <v>940</v>
      </c>
      <c r="K359" s="54" t="str">
        <f>_xlfn.DISPIMG("ID_EF8310194DA24E908A9AD4E8A5B642D2",1)</f>
        <v>=DISPIMG("ID_EF8310194DA24E908A9AD4E8A5B642D2",1)</v>
      </c>
      <c r="L359" s="53"/>
    </row>
    <row r="360" ht="95" customHeight="1" spans="1:12">
      <c r="A360" s="9">
        <v>358</v>
      </c>
      <c r="B360" s="53" t="s">
        <v>887</v>
      </c>
      <c r="C360" s="22" t="s">
        <v>968</v>
      </c>
      <c r="D360" s="53" t="s">
        <v>969</v>
      </c>
      <c r="E360" s="22" t="s">
        <v>44</v>
      </c>
      <c r="F360" s="12" t="s">
        <v>15</v>
      </c>
      <c r="G360" s="16" t="s">
        <v>137</v>
      </c>
      <c r="H360" s="17" t="s">
        <v>22</v>
      </c>
      <c r="I360" s="22" t="s">
        <v>929</v>
      </c>
      <c r="J360" s="23" t="s">
        <v>940</v>
      </c>
      <c r="K360" s="54" t="str">
        <f>_xlfn.DISPIMG("ID_8BA383CADB344EBE8A9CBA517FE1B2A8",1)</f>
        <v>=DISPIMG("ID_8BA383CADB344EBE8A9CBA517FE1B2A8",1)</v>
      </c>
      <c r="L360" s="53"/>
    </row>
    <row r="361" ht="95" customHeight="1" spans="1:12">
      <c r="A361" s="9">
        <v>359</v>
      </c>
      <c r="B361" s="53" t="s">
        <v>887</v>
      </c>
      <c r="C361" s="22" t="s">
        <v>970</v>
      </c>
      <c r="D361" s="53" t="s">
        <v>971</v>
      </c>
      <c r="E361" s="22" t="s">
        <v>21</v>
      </c>
      <c r="F361" s="12" t="s">
        <v>15</v>
      </c>
      <c r="G361" s="16" t="s">
        <v>137</v>
      </c>
      <c r="H361" s="17" t="s">
        <v>22</v>
      </c>
      <c r="I361" s="22" t="s">
        <v>916</v>
      </c>
      <c r="J361" s="23" t="s">
        <v>940</v>
      </c>
      <c r="K361" s="54" t="str">
        <f>_xlfn.DISPIMG("ID_67D77E51A3944A73B2CB3FF0274775BB",1)</f>
        <v>=DISPIMG("ID_67D77E51A3944A73B2CB3FF0274775BB",1)</v>
      </c>
      <c r="L361" s="53"/>
    </row>
    <row r="362" ht="95" customHeight="1" spans="1:12">
      <c r="A362" s="9">
        <v>360</v>
      </c>
      <c r="B362" s="53" t="s">
        <v>887</v>
      </c>
      <c r="C362" s="22" t="s">
        <v>972</v>
      </c>
      <c r="D362" s="53" t="s">
        <v>973</v>
      </c>
      <c r="E362" s="22" t="s">
        <v>44</v>
      </c>
      <c r="F362" s="12" t="s">
        <v>15</v>
      </c>
      <c r="G362" s="17" t="s">
        <v>22</v>
      </c>
      <c r="H362" s="17" t="s">
        <v>22</v>
      </c>
      <c r="I362" s="22" t="s">
        <v>974</v>
      </c>
      <c r="J362" s="23" t="s">
        <v>975</v>
      </c>
      <c r="K362" s="53"/>
      <c r="L362" s="53"/>
    </row>
    <row r="363" ht="95" customHeight="1" spans="1:12">
      <c r="A363" s="9">
        <v>361</v>
      </c>
      <c r="B363" s="53" t="s">
        <v>887</v>
      </c>
      <c r="C363" s="22" t="s">
        <v>976</v>
      </c>
      <c r="D363" s="53" t="s">
        <v>977</v>
      </c>
      <c r="E363" s="22" t="s">
        <v>44</v>
      </c>
      <c r="F363" s="12" t="s">
        <v>15</v>
      </c>
      <c r="G363" s="17" t="s">
        <v>22</v>
      </c>
      <c r="H363" s="17" t="s">
        <v>22</v>
      </c>
      <c r="I363" s="22" t="s">
        <v>974</v>
      </c>
      <c r="J363" s="23" t="s">
        <v>975</v>
      </c>
      <c r="K363" s="53"/>
      <c r="L363" s="53"/>
    </row>
    <row r="364" ht="95" customHeight="1" spans="1:12">
      <c r="A364" s="9">
        <v>362</v>
      </c>
      <c r="B364" s="31" t="s">
        <v>887</v>
      </c>
      <c r="C364" s="26" t="s">
        <v>978</v>
      </c>
      <c r="D364" s="31" t="s">
        <v>979</v>
      </c>
      <c r="E364" s="26" t="s">
        <v>44</v>
      </c>
      <c r="F364" s="33" t="s">
        <v>22</v>
      </c>
      <c r="G364" s="16" t="s">
        <v>137</v>
      </c>
      <c r="H364" s="32" t="s">
        <v>22</v>
      </c>
      <c r="I364" s="26" t="s">
        <v>980</v>
      </c>
      <c r="J364" s="26"/>
      <c r="K364" s="55" t="str">
        <f>_xlfn.DISPIMG("ID_58B581B6425844DD99FBF7EF996968A0",1)</f>
        <v>=DISPIMG("ID_58B581B6425844DD99FBF7EF996968A0",1)</v>
      </c>
      <c r="L364" s="31"/>
    </row>
    <row r="365" ht="95" customHeight="1" spans="1:12">
      <c r="A365" s="9">
        <v>363</v>
      </c>
      <c r="B365" s="53" t="s">
        <v>887</v>
      </c>
      <c r="C365" s="22" t="s">
        <v>981</v>
      </c>
      <c r="D365" s="53" t="s">
        <v>982</v>
      </c>
      <c r="E365" s="22" t="s">
        <v>21</v>
      </c>
      <c r="F365" s="12" t="s">
        <v>15</v>
      </c>
      <c r="G365" s="16" t="s">
        <v>137</v>
      </c>
      <c r="H365" s="17" t="s">
        <v>22</v>
      </c>
      <c r="I365" s="22" t="s">
        <v>916</v>
      </c>
      <c r="J365" s="23" t="s">
        <v>940</v>
      </c>
      <c r="K365" s="54" t="str">
        <f>_xlfn.DISPIMG("ID_5CFADB210DF149F7A0E61C283990C1AD",1)</f>
        <v>=DISPIMG("ID_5CFADB210DF149F7A0E61C283990C1AD",1)</v>
      </c>
      <c r="L365" s="53"/>
    </row>
    <row r="366" ht="95" customHeight="1" spans="1:12">
      <c r="A366" s="9">
        <v>364</v>
      </c>
      <c r="B366" s="53" t="s">
        <v>887</v>
      </c>
      <c r="C366" s="22" t="s">
        <v>983</v>
      </c>
      <c r="D366" s="53" t="s">
        <v>984</v>
      </c>
      <c r="E366" s="22" t="s">
        <v>44</v>
      </c>
      <c r="F366" s="12" t="s">
        <v>15</v>
      </c>
      <c r="G366" s="17" t="s">
        <v>22</v>
      </c>
      <c r="H366" s="17" t="s">
        <v>22</v>
      </c>
      <c r="I366" s="22" t="s">
        <v>890</v>
      </c>
      <c r="J366" s="23" t="s">
        <v>940</v>
      </c>
      <c r="K366" s="53"/>
      <c r="L366" s="55"/>
    </row>
    <row r="367" ht="95" customHeight="1" spans="1:12">
      <c r="A367" s="9">
        <v>365</v>
      </c>
      <c r="B367" s="53" t="s">
        <v>887</v>
      </c>
      <c r="C367" s="22" t="s">
        <v>985</v>
      </c>
      <c r="D367" s="53" t="s">
        <v>986</v>
      </c>
      <c r="E367" s="22" t="s">
        <v>44</v>
      </c>
      <c r="F367" s="12" t="s">
        <v>15</v>
      </c>
      <c r="G367" s="16" t="s">
        <v>137</v>
      </c>
      <c r="H367" s="20" t="s">
        <v>177</v>
      </c>
      <c r="I367" s="22" t="s">
        <v>957</v>
      </c>
      <c r="J367" s="23" t="s">
        <v>940</v>
      </c>
      <c r="K367" s="54" t="str">
        <f>_xlfn.DISPIMG("ID_94A29DB3C908431E936B31A256117306",1)</f>
        <v>=DISPIMG("ID_94A29DB3C908431E936B31A256117306",1)</v>
      </c>
      <c r="L367" s="31"/>
    </row>
    <row r="368" ht="95" customHeight="1" spans="1:12">
      <c r="A368" s="9">
        <v>366</v>
      </c>
      <c r="B368" s="53" t="s">
        <v>887</v>
      </c>
      <c r="C368" s="22" t="s">
        <v>987</v>
      </c>
      <c r="D368" s="53" t="s">
        <v>988</v>
      </c>
      <c r="E368" s="22" t="s">
        <v>44</v>
      </c>
      <c r="F368" s="12" t="s">
        <v>15</v>
      </c>
      <c r="G368" s="16" t="s">
        <v>137</v>
      </c>
      <c r="H368" s="20" t="s">
        <v>177</v>
      </c>
      <c r="I368" s="22" t="s">
        <v>957</v>
      </c>
      <c r="J368" s="23" t="s">
        <v>940</v>
      </c>
      <c r="K368" s="54" t="str">
        <f>_xlfn.DISPIMG("ID_94A29DB3C908431E936B31A256117306",1)</f>
        <v>=DISPIMG("ID_94A29DB3C908431E936B31A256117306",1)</v>
      </c>
      <c r="L368" s="31"/>
    </row>
    <row r="369" ht="95" customHeight="1" spans="1:12">
      <c r="A369" s="9">
        <v>367</v>
      </c>
      <c r="B369" s="53" t="s">
        <v>887</v>
      </c>
      <c r="C369" s="22" t="s">
        <v>989</v>
      </c>
      <c r="D369" s="53" t="s">
        <v>990</v>
      </c>
      <c r="E369" s="22" t="s">
        <v>327</v>
      </c>
      <c r="F369" s="12" t="s">
        <v>15</v>
      </c>
      <c r="G369" s="17" t="s">
        <v>22</v>
      </c>
      <c r="H369" s="17" t="s">
        <v>22</v>
      </c>
      <c r="I369" s="22" t="s">
        <v>890</v>
      </c>
      <c r="J369" s="23" t="s">
        <v>940</v>
      </c>
      <c r="K369" s="53"/>
      <c r="L369" s="53"/>
    </row>
    <row r="370" ht="95" customHeight="1" spans="1:12">
      <c r="A370" s="9">
        <v>368</v>
      </c>
      <c r="B370" s="53" t="s">
        <v>887</v>
      </c>
      <c r="C370" s="22" t="s">
        <v>991</v>
      </c>
      <c r="D370" s="53" t="s">
        <v>992</v>
      </c>
      <c r="E370" s="22" t="s">
        <v>327</v>
      </c>
      <c r="F370" s="12" t="s">
        <v>15</v>
      </c>
      <c r="G370" s="17" t="s">
        <v>22</v>
      </c>
      <c r="H370" s="17" t="s">
        <v>22</v>
      </c>
      <c r="I370" s="22" t="s">
        <v>890</v>
      </c>
      <c r="J370" s="23" t="s">
        <v>940</v>
      </c>
      <c r="K370" s="53"/>
      <c r="L370" s="53"/>
    </row>
    <row r="371" ht="95" customHeight="1" spans="1:12">
      <c r="A371" s="9">
        <v>369</v>
      </c>
      <c r="B371" s="53" t="s">
        <v>887</v>
      </c>
      <c r="C371" s="22" t="s">
        <v>993</v>
      </c>
      <c r="D371" s="53" t="s">
        <v>994</v>
      </c>
      <c r="E371" s="22" t="s">
        <v>21</v>
      </c>
      <c r="F371" s="12" t="s">
        <v>15</v>
      </c>
      <c r="G371" s="17" t="s">
        <v>22</v>
      </c>
      <c r="H371" s="17" t="s">
        <v>22</v>
      </c>
      <c r="I371" s="22" t="s">
        <v>890</v>
      </c>
      <c r="J371" s="23" t="s">
        <v>940</v>
      </c>
      <c r="K371" s="53"/>
      <c r="L371" s="31"/>
    </row>
    <row r="372" ht="95" customHeight="1" spans="1:12">
      <c r="A372" s="9">
        <v>370</v>
      </c>
      <c r="B372" s="53" t="s">
        <v>887</v>
      </c>
      <c r="C372" s="22" t="s">
        <v>995</v>
      </c>
      <c r="D372" s="53" t="s">
        <v>996</v>
      </c>
      <c r="E372" s="22" t="s">
        <v>44</v>
      </c>
      <c r="F372" s="12" t="s">
        <v>15</v>
      </c>
      <c r="G372" s="17" t="s">
        <v>22</v>
      </c>
      <c r="H372" s="17" t="s">
        <v>22</v>
      </c>
      <c r="I372" s="22" t="s">
        <v>890</v>
      </c>
      <c r="J372" s="23" t="s">
        <v>940</v>
      </c>
      <c r="K372" s="53"/>
      <c r="L372" s="31"/>
    </row>
    <row r="373" ht="95" customHeight="1" spans="1:12">
      <c r="A373" s="9">
        <v>371</v>
      </c>
      <c r="B373" s="53" t="s">
        <v>887</v>
      </c>
      <c r="C373" s="22" t="s">
        <v>997</v>
      </c>
      <c r="D373" s="53" t="s">
        <v>998</v>
      </c>
      <c r="E373" s="22" t="s">
        <v>44</v>
      </c>
      <c r="F373" s="12" t="s">
        <v>15</v>
      </c>
      <c r="G373" s="17" t="s">
        <v>22</v>
      </c>
      <c r="H373" s="17" t="s">
        <v>22</v>
      </c>
      <c r="I373" s="22" t="s">
        <v>890</v>
      </c>
      <c r="J373" s="23" t="s">
        <v>940</v>
      </c>
      <c r="K373" s="53"/>
      <c r="L373" s="31"/>
    </row>
    <row r="374" ht="95" customHeight="1" spans="1:12">
      <c r="A374" s="9">
        <v>372</v>
      </c>
      <c r="B374" s="53" t="s">
        <v>887</v>
      </c>
      <c r="C374" s="22" t="s">
        <v>999</v>
      </c>
      <c r="D374" s="53" t="s">
        <v>1000</v>
      </c>
      <c r="E374" s="22" t="s">
        <v>44</v>
      </c>
      <c r="F374" s="12" t="s">
        <v>15</v>
      </c>
      <c r="G374" s="17" t="s">
        <v>22</v>
      </c>
      <c r="H374" s="17" t="s">
        <v>22</v>
      </c>
      <c r="I374" s="22" t="s">
        <v>890</v>
      </c>
      <c r="J374" s="23" t="s">
        <v>940</v>
      </c>
      <c r="K374" s="53"/>
      <c r="L374" s="31"/>
    </row>
    <row r="375" ht="95" customHeight="1" spans="1:12">
      <c r="A375" s="9">
        <v>373</v>
      </c>
      <c r="B375" s="53" t="s">
        <v>887</v>
      </c>
      <c r="C375" s="22" t="s">
        <v>1001</v>
      </c>
      <c r="D375" s="53" t="s">
        <v>1002</v>
      </c>
      <c r="E375" s="22" t="s">
        <v>21</v>
      </c>
      <c r="F375" s="12" t="s">
        <v>15</v>
      </c>
      <c r="G375" s="17" t="s">
        <v>22</v>
      </c>
      <c r="H375" s="17" t="s">
        <v>22</v>
      </c>
      <c r="I375" s="22" t="s">
        <v>890</v>
      </c>
      <c r="J375" s="23" t="s">
        <v>940</v>
      </c>
      <c r="K375" s="53"/>
      <c r="L375" s="53"/>
    </row>
    <row r="376" ht="95" customHeight="1" spans="1:12">
      <c r="A376" s="9">
        <v>374</v>
      </c>
      <c r="B376" s="53" t="s">
        <v>887</v>
      </c>
      <c r="C376" s="22" t="s">
        <v>1003</v>
      </c>
      <c r="D376" s="53" t="s">
        <v>1004</v>
      </c>
      <c r="E376" s="22" t="s">
        <v>21</v>
      </c>
      <c r="F376" s="12" t="s">
        <v>15</v>
      </c>
      <c r="G376" s="17" t="s">
        <v>22</v>
      </c>
      <c r="H376" s="17" t="s">
        <v>22</v>
      </c>
      <c r="I376" s="22" t="s">
        <v>890</v>
      </c>
      <c r="J376" s="23" t="s">
        <v>940</v>
      </c>
      <c r="K376" s="53"/>
      <c r="L376" s="31"/>
    </row>
    <row r="377" ht="95" customHeight="1" spans="1:12">
      <c r="A377" s="9">
        <v>375</v>
      </c>
      <c r="B377" s="53" t="s">
        <v>887</v>
      </c>
      <c r="C377" s="22" t="s">
        <v>1005</v>
      </c>
      <c r="D377" s="53" t="s">
        <v>1006</v>
      </c>
      <c r="E377" s="22" t="s">
        <v>21</v>
      </c>
      <c r="F377" s="12" t="s">
        <v>15</v>
      </c>
      <c r="G377" s="17" t="s">
        <v>22</v>
      </c>
      <c r="H377" s="17" t="s">
        <v>22</v>
      </c>
      <c r="I377" s="22" t="s">
        <v>890</v>
      </c>
      <c r="J377" s="23" t="s">
        <v>940</v>
      </c>
      <c r="K377" s="53"/>
      <c r="L377" s="53"/>
    </row>
    <row r="378" ht="95" customHeight="1" spans="1:12">
      <c r="A378" s="9">
        <v>376</v>
      </c>
      <c r="B378" s="53" t="s">
        <v>887</v>
      </c>
      <c r="C378" s="22" t="s">
        <v>1007</v>
      </c>
      <c r="D378" s="53" t="s">
        <v>1008</v>
      </c>
      <c r="E378" s="22" t="s">
        <v>21</v>
      </c>
      <c r="F378" s="12" t="s">
        <v>15</v>
      </c>
      <c r="G378" s="17" t="s">
        <v>22</v>
      </c>
      <c r="H378" s="17" t="s">
        <v>22</v>
      </c>
      <c r="I378" s="22" t="s">
        <v>890</v>
      </c>
      <c r="J378" s="23" t="s">
        <v>940</v>
      </c>
      <c r="K378" s="53"/>
      <c r="L378" s="53"/>
    </row>
    <row r="379" ht="95" customHeight="1" spans="1:12">
      <c r="A379" s="9">
        <v>377</v>
      </c>
      <c r="B379" s="53" t="s">
        <v>887</v>
      </c>
      <c r="C379" s="22" t="s">
        <v>1009</v>
      </c>
      <c r="D379" s="53" t="s">
        <v>1010</v>
      </c>
      <c r="E379" s="22" t="s">
        <v>44</v>
      </c>
      <c r="F379" s="12" t="s">
        <v>15</v>
      </c>
      <c r="G379" s="17" t="s">
        <v>22</v>
      </c>
      <c r="H379" s="17" t="s">
        <v>22</v>
      </c>
      <c r="I379" s="22" t="s">
        <v>890</v>
      </c>
      <c r="J379" s="23" t="s">
        <v>940</v>
      </c>
      <c r="K379" s="53"/>
      <c r="L379" s="31"/>
    </row>
    <row r="380" ht="95" customHeight="1" spans="1:12">
      <c r="A380" s="9">
        <v>378</v>
      </c>
      <c r="B380" s="53" t="s">
        <v>887</v>
      </c>
      <c r="C380" s="22" t="s">
        <v>1011</v>
      </c>
      <c r="D380" s="53" t="s">
        <v>1012</v>
      </c>
      <c r="E380" s="22" t="s">
        <v>44</v>
      </c>
      <c r="F380" s="12" t="s">
        <v>15</v>
      </c>
      <c r="G380" s="17" t="s">
        <v>22</v>
      </c>
      <c r="H380" s="17" t="s">
        <v>22</v>
      </c>
      <c r="I380" s="22" t="s">
        <v>890</v>
      </c>
      <c r="J380" s="23" t="s">
        <v>940</v>
      </c>
      <c r="K380" s="53"/>
      <c r="L380" s="31"/>
    </row>
    <row r="381" ht="95" customHeight="1" spans="1:12">
      <c r="A381" s="9">
        <v>379</v>
      </c>
      <c r="B381" s="53" t="s">
        <v>887</v>
      </c>
      <c r="C381" s="22" t="s">
        <v>1013</v>
      </c>
      <c r="D381" s="53" t="s">
        <v>1014</v>
      </c>
      <c r="E381" s="22" t="s">
        <v>44</v>
      </c>
      <c r="F381" s="12" t="s">
        <v>15</v>
      </c>
      <c r="G381" s="16" t="s">
        <v>137</v>
      </c>
      <c r="H381" s="17" t="s">
        <v>22</v>
      </c>
      <c r="I381" s="22" t="s">
        <v>1015</v>
      </c>
      <c r="J381" s="23" t="s">
        <v>975</v>
      </c>
      <c r="K381" s="54" t="str">
        <f>_xlfn.DISPIMG("ID_94A29DB3C908431E936B31A256117306",1)</f>
        <v>=DISPIMG("ID_94A29DB3C908431E936B31A256117306",1)</v>
      </c>
      <c r="L381" s="53"/>
    </row>
    <row r="382" ht="95" customHeight="1" spans="1:12">
      <c r="A382" s="9">
        <v>380</v>
      </c>
      <c r="B382" s="31" t="s">
        <v>887</v>
      </c>
      <c r="C382" s="26" t="s">
        <v>1016</v>
      </c>
      <c r="D382" s="31" t="s">
        <v>1017</v>
      </c>
      <c r="E382" s="26" t="s">
        <v>44</v>
      </c>
      <c r="F382" s="12" t="s">
        <v>15</v>
      </c>
      <c r="G382" s="32" t="s">
        <v>22</v>
      </c>
      <c r="H382" s="32" t="s">
        <v>22</v>
      </c>
      <c r="I382" s="26" t="s">
        <v>890</v>
      </c>
      <c r="J382" s="35" t="s">
        <v>940</v>
      </c>
      <c r="K382" s="31"/>
      <c r="L382" s="31"/>
    </row>
    <row r="383" ht="95" customHeight="1" spans="1:12">
      <c r="A383" s="9">
        <v>381</v>
      </c>
      <c r="B383" s="53" t="s">
        <v>887</v>
      </c>
      <c r="C383" s="22" t="s">
        <v>1018</v>
      </c>
      <c r="D383" s="53" t="s">
        <v>1019</v>
      </c>
      <c r="E383" s="22" t="s">
        <v>44</v>
      </c>
      <c r="F383" s="12" t="s">
        <v>15</v>
      </c>
      <c r="G383" s="17" t="s">
        <v>22</v>
      </c>
      <c r="H383" s="17" t="s">
        <v>22</v>
      </c>
      <c r="I383" s="22" t="s">
        <v>890</v>
      </c>
      <c r="J383" s="23" t="s">
        <v>940</v>
      </c>
      <c r="K383" s="53"/>
      <c r="L383" s="55"/>
    </row>
    <row r="384" ht="95" customHeight="1" spans="1:12">
      <c r="A384" s="9">
        <v>382</v>
      </c>
      <c r="B384" s="53" t="s">
        <v>887</v>
      </c>
      <c r="C384" s="22" t="s">
        <v>1020</v>
      </c>
      <c r="D384" s="53" t="s">
        <v>1021</v>
      </c>
      <c r="E384" s="22" t="s">
        <v>21</v>
      </c>
      <c r="F384" s="12" t="s">
        <v>15</v>
      </c>
      <c r="G384" s="16" t="s">
        <v>137</v>
      </c>
      <c r="H384" s="17" t="s">
        <v>22</v>
      </c>
      <c r="I384" s="22" t="s">
        <v>929</v>
      </c>
      <c r="J384" s="23" t="s">
        <v>940</v>
      </c>
      <c r="K384" s="54" t="str">
        <f>_xlfn.DISPIMG("ID_7B2CE78C2D6B4668A0083D933E5938C7",1)</f>
        <v>=DISPIMG("ID_7B2CE78C2D6B4668A0083D933E5938C7",1)</v>
      </c>
      <c r="L384" s="53"/>
    </row>
    <row r="385" ht="95" customHeight="1" spans="1:12">
      <c r="A385" s="9">
        <v>383</v>
      </c>
      <c r="B385" s="53" t="s">
        <v>887</v>
      </c>
      <c r="C385" s="22" t="s">
        <v>1022</v>
      </c>
      <c r="D385" s="53" t="s">
        <v>1023</v>
      </c>
      <c r="E385" s="22" t="s">
        <v>21</v>
      </c>
      <c r="F385" s="12" t="s">
        <v>15</v>
      </c>
      <c r="G385" s="17" t="s">
        <v>22</v>
      </c>
      <c r="H385" s="17" t="s">
        <v>22</v>
      </c>
      <c r="I385" s="22" t="s">
        <v>890</v>
      </c>
      <c r="J385" s="23" t="s">
        <v>940</v>
      </c>
      <c r="K385" s="53"/>
      <c r="L385" s="55"/>
    </row>
    <row r="386" ht="95" customHeight="1" spans="1:12">
      <c r="A386" s="9">
        <v>384</v>
      </c>
      <c r="B386" s="53" t="s">
        <v>887</v>
      </c>
      <c r="C386" s="22" t="s">
        <v>1024</v>
      </c>
      <c r="D386" s="53" t="s">
        <v>1025</v>
      </c>
      <c r="E386" s="22" t="s">
        <v>327</v>
      </c>
      <c r="F386" s="12" t="s">
        <v>15</v>
      </c>
      <c r="G386" s="17" t="s">
        <v>22</v>
      </c>
      <c r="H386" s="17" t="s">
        <v>22</v>
      </c>
      <c r="I386" s="22" t="s">
        <v>890</v>
      </c>
      <c r="J386" s="23" t="s">
        <v>940</v>
      </c>
      <c r="K386" s="53"/>
      <c r="L386" s="55"/>
    </row>
    <row r="387" ht="95" customHeight="1" spans="1:12">
      <c r="A387" s="9">
        <v>385</v>
      </c>
      <c r="B387" s="53" t="s">
        <v>887</v>
      </c>
      <c r="C387" s="22" t="s">
        <v>1026</v>
      </c>
      <c r="D387" s="53" t="s">
        <v>1027</v>
      </c>
      <c r="E387" s="22" t="s">
        <v>44</v>
      </c>
      <c r="F387" s="12" t="s">
        <v>15</v>
      </c>
      <c r="G387" s="17" t="s">
        <v>22</v>
      </c>
      <c r="H387" s="17" t="s">
        <v>22</v>
      </c>
      <c r="I387" s="22" t="s">
        <v>890</v>
      </c>
      <c r="J387" s="23" t="s">
        <v>940</v>
      </c>
      <c r="K387" s="53"/>
      <c r="L387" s="55"/>
    </row>
    <row r="388" ht="95" customHeight="1" spans="1:12">
      <c r="A388" s="9">
        <v>386</v>
      </c>
      <c r="B388" s="53" t="s">
        <v>887</v>
      </c>
      <c r="C388" s="22" t="s">
        <v>1028</v>
      </c>
      <c r="D388" s="53" t="s">
        <v>1029</v>
      </c>
      <c r="E388" s="22" t="s">
        <v>21</v>
      </c>
      <c r="F388" s="12" t="s">
        <v>15</v>
      </c>
      <c r="G388" s="17" t="s">
        <v>22</v>
      </c>
      <c r="H388" s="17" t="s">
        <v>22</v>
      </c>
      <c r="I388" s="22" t="s">
        <v>890</v>
      </c>
      <c r="J388" s="23" t="s">
        <v>940</v>
      </c>
      <c r="K388" s="53"/>
      <c r="L388" s="53"/>
    </row>
    <row r="389" ht="95" customHeight="1" spans="1:12">
      <c r="A389" s="9">
        <v>387</v>
      </c>
      <c r="B389" s="53" t="s">
        <v>887</v>
      </c>
      <c r="C389" s="22" t="s">
        <v>1030</v>
      </c>
      <c r="D389" s="53" t="s">
        <v>1031</v>
      </c>
      <c r="E389" s="22" t="s">
        <v>21</v>
      </c>
      <c r="F389" s="12" t="s">
        <v>15</v>
      </c>
      <c r="G389" s="16" t="s">
        <v>137</v>
      </c>
      <c r="H389" s="17" t="s">
        <v>22</v>
      </c>
      <c r="I389" s="22" t="s">
        <v>1032</v>
      </c>
      <c r="J389" s="23" t="s">
        <v>940</v>
      </c>
      <c r="K389" s="54" t="str">
        <f>_xlfn.DISPIMG("ID_5212256E9E24406E9FC84B545D9BD7DD",1)</f>
        <v>=DISPIMG("ID_5212256E9E24406E9FC84B545D9BD7DD",1)</v>
      </c>
      <c r="L389" s="53"/>
    </row>
    <row r="390" ht="95" customHeight="1" spans="1:12">
      <c r="A390" s="9">
        <v>388</v>
      </c>
      <c r="B390" s="53" t="s">
        <v>887</v>
      </c>
      <c r="C390" s="22" t="s">
        <v>1033</v>
      </c>
      <c r="D390" s="53" t="s">
        <v>1034</v>
      </c>
      <c r="E390" s="22" t="s">
        <v>44</v>
      </c>
      <c r="F390" s="12" t="s">
        <v>15</v>
      </c>
      <c r="G390" s="16" t="s">
        <v>137</v>
      </c>
      <c r="H390" s="17" t="s">
        <v>22</v>
      </c>
      <c r="I390" s="22" t="s">
        <v>916</v>
      </c>
      <c r="J390" s="23" t="s">
        <v>940</v>
      </c>
      <c r="K390" s="54" t="str">
        <f>_xlfn.DISPIMG("ID_5FC7D24F2CA7418F84990D7527F44F58",1)</f>
        <v>=DISPIMG("ID_5FC7D24F2CA7418F84990D7527F44F58",1)</v>
      </c>
      <c r="L390" s="53"/>
    </row>
    <row r="391" ht="95" customHeight="1" spans="1:12">
      <c r="A391" s="9">
        <v>389</v>
      </c>
      <c r="B391" s="53" t="s">
        <v>887</v>
      </c>
      <c r="C391" s="22" t="s">
        <v>1035</v>
      </c>
      <c r="D391" s="53" t="s">
        <v>1036</v>
      </c>
      <c r="E391" s="22" t="s">
        <v>44</v>
      </c>
      <c r="F391" s="12" t="s">
        <v>15</v>
      </c>
      <c r="G391" s="16" t="s">
        <v>137</v>
      </c>
      <c r="H391" s="17" t="s">
        <v>22</v>
      </c>
      <c r="I391" s="22" t="s">
        <v>916</v>
      </c>
      <c r="J391" s="23" t="s">
        <v>940</v>
      </c>
      <c r="K391" s="54" t="str">
        <f>_xlfn.DISPIMG("ID_4A475CD654514F2BBDBE9B6354EA4892",1)</f>
        <v>=DISPIMG("ID_4A475CD654514F2BBDBE9B6354EA4892",1)</v>
      </c>
      <c r="L391" s="53"/>
    </row>
    <row r="392" ht="95" customHeight="1" spans="1:12">
      <c r="A392" s="9">
        <v>390</v>
      </c>
      <c r="B392" s="53" t="s">
        <v>887</v>
      </c>
      <c r="C392" s="22" t="s">
        <v>1037</v>
      </c>
      <c r="D392" s="53" t="s">
        <v>1038</v>
      </c>
      <c r="E392" s="22" t="s">
        <v>327</v>
      </c>
      <c r="F392" s="12" t="s">
        <v>15</v>
      </c>
      <c r="G392" s="17" t="s">
        <v>22</v>
      </c>
      <c r="H392" s="17" t="s">
        <v>22</v>
      </c>
      <c r="I392" s="22" t="s">
        <v>890</v>
      </c>
      <c r="J392" s="23" t="s">
        <v>940</v>
      </c>
      <c r="K392" s="53"/>
      <c r="L392" s="31"/>
    </row>
    <row r="393" ht="95" customHeight="1" spans="1:12">
      <c r="A393" s="9">
        <v>391</v>
      </c>
      <c r="B393" s="53" t="s">
        <v>887</v>
      </c>
      <c r="C393" s="22" t="s">
        <v>1039</v>
      </c>
      <c r="D393" s="53" t="s">
        <v>1040</v>
      </c>
      <c r="E393" s="22" t="s">
        <v>14</v>
      </c>
      <c r="F393" s="12" t="s">
        <v>15</v>
      </c>
      <c r="G393" s="16" t="s">
        <v>137</v>
      </c>
      <c r="H393" s="17" t="s">
        <v>22</v>
      </c>
      <c r="I393" s="22" t="s">
        <v>1041</v>
      </c>
      <c r="J393" s="23" t="s">
        <v>940</v>
      </c>
      <c r="K393" s="54" t="str">
        <f>_xlfn.DISPIMG("ID_94A29DB3C908431E936B31A256117306",1)</f>
        <v>=DISPIMG("ID_94A29DB3C908431E936B31A256117306",1)</v>
      </c>
      <c r="L393" s="53"/>
    </row>
    <row r="394" ht="95" customHeight="1" spans="1:12">
      <c r="A394" s="9">
        <v>392</v>
      </c>
      <c r="B394" s="53" t="s">
        <v>887</v>
      </c>
      <c r="C394" s="22" t="s">
        <v>1042</v>
      </c>
      <c r="D394" s="53" t="s">
        <v>1043</v>
      </c>
      <c r="E394" s="22" t="s">
        <v>21</v>
      </c>
      <c r="F394" s="12" t="s">
        <v>15</v>
      </c>
      <c r="G394" s="16" t="s">
        <v>137</v>
      </c>
      <c r="H394" s="17" t="s">
        <v>22</v>
      </c>
      <c r="I394" s="22" t="s">
        <v>900</v>
      </c>
      <c r="J394" s="23" t="s">
        <v>940</v>
      </c>
      <c r="K394" s="54" t="str">
        <f>_xlfn.DISPIMG("ID_94A29DB3C908431E936B31A256117306",1)</f>
        <v>=DISPIMG("ID_94A29DB3C908431E936B31A256117306",1)</v>
      </c>
      <c r="L394" s="53"/>
    </row>
    <row r="395" ht="95" customHeight="1" spans="1:12">
      <c r="A395" s="9">
        <v>393</v>
      </c>
      <c r="B395" s="53" t="s">
        <v>887</v>
      </c>
      <c r="C395" s="22" t="s">
        <v>1044</v>
      </c>
      <c r="D395" s="53" t="s">
        <v>1045</v>
      </c>
      <c r="E395" s="22" t="s">
        <v>44</v>
      </c>
      <c r="F395" s="12" t="s">
        <v>15</v>
      </c>
      <c r="G395" s="17" t="s">
        <v>22</v>
      </c>
      <c r="H395" s="17" t="s">
        <v>22</v>
      </c>
      <c r="I395" s="22" t="s">
        <v>890</v>
      </c>
      <c r="J395" s="23" t="s">
        <v>940</v>
      </c>
      <c r="K395" s="53"/>
      <c r="L395" s="55"/>
    </row>
    <row r="396" ht="95" customHeight="1" spans="1:12">
      <c r="A396" s="9">
        <v>394</v>
      </c>
      <c r="B396" s="53" t="s">
        <v>887</v>
      </c>
      <c r="C396" s="22" t="s">
        <v>1046</v>
      </c>
      <c r="D396" s="53" t="s">
        <v>1047</v>
      </c>
      <c r="E396" s="22" t="s">
        <v>44</v>
      </c>
      <c r="F396" s="12" t="s">
        <v>15</v>
      </c>
      <c r="G396" s="17" t="s">
        <v>22</v>
      </c>
      <c r="H396" s="17" t="s">
        <v>22</v>
      </c>
      <c r="I396" s="22" t="s">
        <v>890</v>
      </c>
      <c r="J396" s="23" t="s">
        <v>940</v>
      </c>
      <c r="K396" s="53"/>
      <c r="L396" s="55"/>
    </row>
    <row r="397" ht="95" customHeight="1" spans="1:12">
      <c r="A397" s="9">
        <v>395</v>
      </c>
      <c r="B397" s="53" t="s">
        <v>887</v>
      </c>
      <c r="C397" s="22" t="s">
        <v>1048</v>
      </c>
      <c r="D397" s="53" t="s">
        <v>1049</v>
      </c>
      <c r="E397" s="22" t="s">
        <v>21</v>
      </c>
      <c r="F397" s="12" t="s">
        <v>15</v>
      </c>
      <c r="G397" s="17" t="s">
        <v>22</v>
      </c>
      <c r="H397" s="17" t="s">
        <v>22</v>
      </c>
      <c r="I397" s="22" t="s">
        <v>890</v>
      </c>
      <c r="J397" s="23" t="s">
        <v>940</v>
      </c>
      <c r="K397" s="53"/>
      <c r="L397" s="53"/>
    </row>
    <row r="398" ht="95" customHeight="1" spans="1:12">
      <c r="A398" s="9">
        <v>396</v>
      </c>
      <c r="B398" s="53" t="s">
        <v>887</v>
      </c>
      <c r="C398" s="22" t="s">
        <v>1050</v>
      </c>
      <c r="D398" s="53" t="s">
        <v>1051</v>
      </c>
      <c r="E398" s="22" t="s">
        <v>21</v>
      </c>
      <c r="F398" s="12" t="s">
        <v>15</v>
      </c>
      <c r="G398" s="16" t="s">
        <v>137</v>
      </c>
      <c r="H398" s="17" t="s">
        <v>22</v>
      </c>
      <c r="I398" s="22" t="s">
        <v>929</v>
      </c>
      <c r="J398" s="23" t="s">
        <v>940</v>
      </c>
      <c r="K398" s="54" t="str">
        <f>_xlfn.DISPIMG("ID_3FE13EB40AAF41C2854E896C6F4BF1DE",1)</f>
        <v>=DISPIMG("ID_3FE13EB40AAF41C2854E896C6F4BF1DE",1)</v>
      </c>
      <c r="L398" s="53"/>
    </row>
    <row r="399" ht="95" customHeight="1" spans="1:12">
      <c r="A399" s="9">
        <v>397</v>
      </c>
      <c r="B399" s="53" t="s">
        <v>887</v>
      </c>
      <c r="C399" s="22" t="s">
        <v>1052</v>
      </c>
      <c r="D399" s="53" t="s">
        <v>1053</v>
      </c>
      <c r="E399" s="22" t="s">
        <v>44</v>
      </c>
      <c r="F399" s="12" t="s">
        <v>15</v>
      </c>
      <c r="G399" s="17" t="s">
        <v>22</v>
      </c>
      <c r="H399" s="17" t="s">
        <v>22</v>
      </c>
      <c r="I399" s="22" t="s">
        <v>890</v>
      </c>
      <c r="J399" s="23" t="s">
        <v>940</v>
      </c>
      <c r="K399" s="53"/>
      <c r="L399" s="53"/>
    </row>
    <row r="400" ht="95" customHeight="1" spans="1:12">
      <c r="A400" s="9">
        <v>398</v>
      </c>
      <c r="B400" s="53" t="s">
        <v>887</v>
      </c>
      <c r="C400" s="22" t="s">
        <v>1054</v>
      </c>
      <c r="D400" s="53" t="s">
        <v>1055</v>
      </c>
      <c r="E400" s="22" t="s">
        <v>44</v>
      </c>
      <c r="F400" s="12" t="s">
        <v>15</v>
      </c>
      <c r="G400" s="17" t="s">
        <v>22</v>
      </c>
      <c r="H400" s="17" t="s">
        <v>22</v>
      </c>
      <c r="I400" s="22" t="s">
        <v>890</v>
      </c>
      <c r="J400" s="23" t="s">
        <v>940</v>
      </c>
      <c r="K400" s="53"/>
      <c r="L400" s="53"/>
    </row>
    <row r="401" ht="95" customHeight="1" spans="1:12">
      <c r="A401" s="9">
        <v>399</v>
      </c>
      <c r="B401" s="53" t="s">
        <v>887</v>
      </c>
      <c r="C401" s="22" t="s">
        <v>1056</v>
      </c>
      <c r="D401" s="53" t="s">
        <v>1057</v>
      </c>
      <c r="E401" s="22" t="s">
        <v>44</v>
      </c>
      <c r="F401" s="12" t="s">
        <v>15</v>
      </c>
      <c r="G401" s="17" t="s">
        <v>22</v>
      </c>
      <c r="H401" s="17" t="s">
        <v>22</v>
      </c>
      <c r="I401" s="22" t="s">
        <v>890</v>
      </c>
      <c r="J401" s="23" t="s">
        <v>940</v>
      </c>
      <c r="K401" s="53"/>
      <c r="L401" s="53"/>
    </row>
    <row r="402" ht="95" customHeight="1" spans="1:12">
      <c r="A402" s="9">
        <v>400</v>
      </c>
      <c r="B402" s="10" t="s">
        <v>1058</v>
      </c>
      <c r="C402" s="11" t="s">
        <v>1059</v>
      </c>
      <c r="D402" s="10" t="s">
        <v>1060</v>
      </c>
      <c r="E402" s="11" t="s">
        <v>44</v>
      </c>
      <c r="F402" s="12" t="s">
        <v>15</v>
      </c>
      <c r="G402" s="17" t="s">
        <v>22</v>
      </c>
      <c r="H402" s="17" t="s">
        <v>22</v>
      </c>
      <c r="I402" s="11" t="s">
        <v>1061</v>
      </c>
      <c r="J402" s="29" t="s">
        <v>1062</v>
      </c>
      <c r="K402" s="56"/>
      <c r="L402" s="10"/>
    </row>
    <row r="403" ht="95" customHeight="1" spans="1:12">
      <c r="A403" s="9">
        <v>401</v>
      </c>
      <c r="B403" s="10" t="s">
        <v>1058</v>
      </c>
      <c r="C403" s="11" t="s">
        <v>1063</v>
      </c>
      <c r="D403" s="10" t="s">
        <v>1064</v>
      </c>
      <c r="E403" s="11" t="s">
        <v>44</v>
      </c>
      <c r="F403" s="12" t="s">
        <v>15</v>
      </c>
      <c r="G403" s="17" t="s">
        <v>22</v>
      </c>
      <c r="H403" s="17" t="s">
        <v>22</v>
      </c>
      <c r="I403" s="11" t="s">
        <v>1065</v>
      </c>
      <c r="J403" s="29" t="s">
        <v>1066</v>
      </c>
      <c r="K403" s="56"/>
      <c r="L403" s="10"/>
    </row>
    <row r="404" ht="95" customHeight="1" spans="1:12">
      <c r="A404" s="9">
        <v>402</v>
      </c>
      <c r="B404" s="10" t="s">
        <v>1058</v>
      </c>
      <c r="C404" s="11" t="s">
        <v>1067</v>
      </c>
      <c r="D404" s="10" t="s">
        <v>1068</v>
      </c>
      <c r="E404" s="11" t="s">
        <v>44</v>
      </c>
      <c r="F404" s="12" t="s">
        <v>15</v>
      </c>
      <c r="G404" s="17" t="s">
        <v>22</v>
      </c>
      <c r="H404" s="17" t="s">
        <v>22</v>
      </c>
      <c r="I404" s="11" t="s">
        <v>1061</v>
      </c>
      <c r="J404" s="29" t="s">
        <v>1069</v>
      </c>
      <c r="K404" s="56"/>
      <c r="L404" s="10"/>
    </row>
    <row r="405" ht="95" customHeight="1" spans="1:12">
      <c r="A405" s="9">
        <v>403</v>
      </c>
      <c r="B405" s="10" t="s">
        <v>1058</v>
      </c>
      <c r="C405" s="11" t="s">
        <v>1070</v>
      </c>
      <c r="D405" s="10" t="s">
        <v>1071</v>
      </c>
      <c r="E405" s="11" t="s">
        <v>44</v>
      </c>
      <c r="F405" s="12" t="s">
        <v>15</v>
      </c>
      <c r="G405" s="17" t="s">
        <v>22</v>
      </c>
      <c r="H405" s="17" t="s">
        <v>22</v>
      </c>
      <c r="I405" s="11" t="s">
        <v>1061</v>
      </c>
      <c r="J405" s="29" t="s">
        <v>1066</v>
      </c>
      <c r="K405" s="56"/>
      <c r="L405" s="10"/>
    </row>
    <row r="406" ht="95" customHeight="1" spans="1:12">
      <c r="A406" s="9">
        <v>404</v>
      </c>
      <c r="B406" s="10" t="s">
        <v>1058</v>
      </c>
      <c r="C406" s="11" t="s">
        <v>1072</v>
      </c>
      <c r="D406" s="10" t="s">
        <v>1073</v>
      </c>
      <c r="E406" s="11" t="s">
        <v>44</v>
      </c>
      <c r="F406" s="12" t="s">
        <v>15</v>
      </c>
      <c r="G406" s="17" t="s">
        <v>22</v>
      </c>
      <c r="H406" s="17" t="s">
        <v>22</v>
      </c>
      <c r="I406" s="11" t="s">
        <v>1065</v>
      </c>
      <c r="J406" s="29" t="s">
        <v>1074</v>
      </c>
      <c r="K406" s="56"/>
      <c r="L406" s="10"/>
    </row>
    <row r="407" ht="95" customHeight="1" spans="1:12">
      <c r="A407" s="9">
        <v>405</v>
      </c>
      <c r="B407" s="10" t="s">
        <v>1058</v>
      </c>
      <c r="C407" s="11" t="s">
        <v>1075</v>
      </c>
      <c r="D407" s="10" t="s">
        <v>1076</v>
      </c>
      <c r="E407" s="11" t="s">
        <v>44</v>
      </c>
      <c r="F407" s="12" t="s">
        <v>15</v>
      </c>
      <c r="G407" s="17" t="s">
        <v>22</v>
      </c>
      <c r="H407" s="17" t="s">
        <v>22</v>
      </c>
      <c r="I407" s="11" t="s">
        <v>1065</v>
      </c>
      <c r="J407" s="29" t="s">
        <v>1077</v>
      </c>
      <c r="K407" s="56"/>
      <c r="L407" s="10"/>
    </row>
    <row r="408" ht="95" customHeight="1" spans="1:12">
      <c r="A408" s="9">
        <v>406</v>
      </c>
      <c r="B408" s="10" t="s">
        <v>1058</v>
      </c>
      <c r="C408" s="11" t="s">
        <v>1078</v>
      </c>
      <c r="D408" s="10" t="s">
        <v>1079</v>
      </c>
      <c r="E408" s="11" t="s">
        <v>44</v>
      </c>
      <c r="F408" s="12" t="s">
        <v>15</v>
      </c>
      <c r="G408" s="17" t="s">
        <v>22</v>
      </c>
      <c r="H408" s="17" t="s">
        <v>22</v>
      </c>
      <c r="I408" s="11" t="s">
        <v>1080</v>
      </c>
      <c r="J408" s="29" t="s">
        <v>1081</v>
      </c>
      <c r="K408" s="56"/>
      <c r="L408" s="10"/>
    </row>
    <row r="409" ht="95" customHeight="1" spans="1:12">
      <c r="A409" s="9">
        <v>407</v>
      </c>
      <c r="B409" s="10" t="s">
        <v>1058</v>
      </c>
      <c r="C409" s="11" t="s">
        <v>1082</v>
      </c>
      <c r="D409" s="10" t="s">
        <v>1083</v>
      </c>
      <c r="E409" s="11" t="s">
        <v>44</v>
      </c>
      <c r="F409" s="12" t="s">
        <v>15</v>
      </c>
      <c r="G409" s="17" t="s">
        <v>22</v>
      </c>
      <c r="H409" s="17" t="s">
        <v>22</v>
      </c>
      <c r="I409" s="11" t="s">
        <v>1065</v>
      </c>
      <c r="J409" s="29" t="s">
        <v>1084</v>
      </c>
      <c r="K409" s="56"/>
      <c r="L409" s="10"/>
    </row>
    <row r="410" ht="93" customHeight="1" spans="1:12">
      <c r="A410" s="9">
        <v>408</v>
      </c>
      <c r="B410" s="10" t="s">
        <v>1058</v>
      </c>
      <c r="C410" s="11" t="s">
        <v>1085</v>
      </c>
      <c r="D410" s="10" t="s">
        <v>1086</v>
      </c>
      <c r="E410" s="11" t="s">
        <v>44</v>
      </c>
      <c r="F410" s="12" t="s">
        <v>15</v>
      </c>
      <c r="G410" s="17" t="s">
        <v>22</v>
      </c>
      <c r="H410" s="17" t="s">
        <v>22</v>
      </c>
      <c r="I410" s="11" t="s">
        <v>1065</v>
      </c>
      <c r="J410" s="29" t="s">
        <v>1087</v>
      </c>
      <c r="K410" s="56"/>
      <c r="L410" s="10"/>
    </row>
    <row r="411" ht="93" customHeight="1" spans="1:12">
      <c r="A411" s="9">
        <v>409</v>
      </c>
      <c r="B411" s="10" t="s">
        <v>1058</v>
      </c>
      <c r="C411" s="11" t="s">
        <v>1088</v>
      </c>
      <c r="D411" s="10" t="s">
        <v>1089</v>
      </c>
      <c r="E411" s="11" t="s">
        <v>44</v>
      </c>
      <c r="F411" s="12" t="s">
        <v>15</v>
      </c>
      <c r="G411" s="17" t="s">
        <v>22</v>
      </c>
      <c r="H411" s="17" t="s">
        <v>22</v>
      </c>
      <c r="I411" s="11" t="s">
        <v>1065</v>
      </c>
      <c r="J411" s="29" t="s">
        <v>1090</v>
      </c>
      <c r="K411" s="56"/>
      <c r="L411" s="10"/>
    </row>
    <row r="412" ht="93" customHeight="1" spans="1:12">
      <c r="A412" s="9">
        <v>410</v>
      </c>
      <c r="B412" s="10" t="s">
        <v>1058</v>
      </c>
      <c r="C412" s="11" t="s">
        <v>1091</v>
      </c>
      <c r="D412" s="10" t="s">
        <v>1092</v>
      </c>
      <c r="E412" s="11" t="s">
        <v>44</v>
      </c>
      <c r="F412" s="12" t="s">
        <v>15</v>
      </c>
      <c r="G412" s="17" t="s">
        <v>22</v>
      </c>
      <c r="H412" s="17" t="s">
        <v>22</v>
      </c>
      <c r="I412" s="11" t="s">
        <v>1065</v>
      </c>
      <c r="J412" s="29" t="s">
        <v>1093</v>
      </c>
      <c r="K412" s="56"/>
      <c r="L412" s="10"/>
    </row>
    <row r="413" ht="93" customHeight="1" spans="1:12">
      <c r="A413" s="9">
        <v>411</v>
      </c>
      <c r="B413" s="10" t="s">
        <v>1058</v>
      </c>
      <c r="C413" s="11" t="s">
        <v>1094</v>
      </c>
      <c r="D413" s="10" t="s">
        <v>1095</v>
      </c>
      <c r="E413" s="11" t="s">
        <v>44</v>
      </c>
      <c r="F413" s="12" t="s">
        <v>15</v>
      </c>
      <c r="G413" s="17" t="s">
        <v>22</v>
      </c>
      <c r="H413" s="17" t="s">
        <v>22</v>
      </c>
      <c r="I413" s="11" t="s">
        <v>1061</v>
      </c>
      <c r="J413" s="29" t="s">
        <v>1096</v>
      </c>
      <c r="K413" s="56"/>
      <c r="L413" s="10"/>
    </row>
    <row r="414" ht="93" customHeight="1" spans="1:12">
      <c r="A414" s="9">
        <v>412</v>
      </c>
      <c r="B414" s="10" t="s">
        <v>1058</v>
      </c>
      <c r="C414" s="11" t="s">
        <v>1097</v>
      </c>
      <c r="D414" s="10" t="s">
        <v>1098</v>
      </c>
      <c r="E414" s="11" t="s">
        <v>44</v>
      </c>
      <c r="F414" s="12" t="s">
        <v>15</v>
      </c>
      <c r="G414" s="17" t="s">
        <v>22</v>
      </c>
      <c r="H414" s="17" t="s">
        <v>22</v>
      </c>
      <c r="I414" s="11" t="s">
        <v>1065</v>
      </c>
      <c r="J414" s="29" t="s">
        <v>1099</v>
      </c>
      <c r="K414" s="56"/>
      <c r="L414" s="10"/>
    </row>
    <row r="415" ht="93" customHeight="1" spans="1:12">
      <c r="A415" s="9">
        <v>413</v>
      </c>
      <c r="B415" s="10" t="s">
        <v>1058</v>
      </c>
      <c r="C415" s="11" t="s">
        <v>1100</v>
      </c>
      <c r="D415" s="10" t="s">
        <v>1101</v>
      </c>
      <c r="E415" s="11" t="s">
        <v>44</v>
      </c>
      <c r="F415" s="12" t="s">
        <v>15</v>
      </c>
      <c r="G415" s="17" t="s">
        <v>22</v>
      </c>
      <c r="H415" s="17" t="s">
        <v>22</v>
      </c>
      <c r="I415" s="11" t="s">
        <v>1080</v>
      </c>
      <c r="J415" s="29" t="s">
        <v>1102</v>
      </c>
      <c r="K415" s="56"/>
      <c r="L415" s="10"/>
    </row>
    <row r="416" ht="93" customHeight="1" spans="1:12">
      <c r="A416" s="9">
        <v>414</v>
      </c>
      <c r="B416" s="10" t="s">
        <v>1058</v>
      </c>
      <c r="C416" s="11" t="s">
        <v>1103</v>
      </c>
      <c r="D416" s="10" t="s">
        <v>1104</v>
      </c>
      <c r="E416" s="11" t="s">
        <v>44</v>
      </c>
      <c r="F416" s="12" t="s">
        <v>15</v>
      </c>
      <c r="G416" s="17" t="s">
        <v>22</v>
      </c>
      <c r="H416" s="17" t="s">
        <v>22</v>
      </c>
      <c r="I416" s="11" t="s">
        <v>1065</v>
      </c>
      <c r="J416" s="29" t="s">
        <v>1105</v>
      </c>
      <c r="K416" s="56"/>
      <c r="L416" s="10"/>
    </row>
    <row r="417" ht="93" customHeight="1" spans="1:12">
      <c r="A417" s="9">
        <v>415</v>
      </c>
      <c r="B417" s="10" t="s">
        <v>1058</v>
      </c>
      <c r="C417" s="11" t="s">
        <v>1106</v>
      </c>
      <c r="D417" s="10" t="s">
        <v>1107</v>
      </c>
      <c r="E417" s="11" t="s">
        <v>44</v>
      </c>
      <c r="F417" s="12" t="s">
        <v>15</v>
      </c>
      <c r="G417" s="17" t="s">
        <v>22</v>
      </c>
      <c r="H417" s="17" t="s">
        <v>22</v>
      </c>
      <c r="I417" s="11" t="s">
        <v>1065</v>
      </c>
      <c r="J417" s="29" t="s">
        <v>1108</v>
      </c>
      <c r="K417" s="56"/>
      <c r="L417" s="10"/>
    </row>
    <row r="418" ht="93" customHeight="1" spans="1:12">
      <c r="A418" s="9">
        <v>416</v>
      </c>
      <c r="B418" s="10" t="s">
        <v>1058</v>
      </c>
      <c r="C418" s="11" t="s">
        <v>1109</v>
      </c>
      <c r="D418" s="10" t="s">
        <v>1110</v>
      </c>
      <c r="E418" s="11" t="s">
        <v>44</v>
      </c>
      <c r="F418" s="12" t="s">
        <v>15</v>
      </c>
      <c r="G418" s="17" t="s">
        <v>22</v>
      </c>
      <c r="H418" s="17" t="s">
        <v>22</v>
      </c>
      <c r="I418" s="11" t="s">
        <v>1065</v>
      </c>
      <c r="J418" s="29" t="s">
        <v>1111</v>
      </c>
      <c r="K418" s="56"/>
      <c r="L418" s="10"/>
    </row>
    <row r="419" ht="93" customHeight="1" spans="1:12">
      <c r="A419" s="9">
        <v>417</v>
      </c>
      <c r="B419" s="10" t="s">
        <v>1058</v>
      </c>
      <c r="C419" s="11" t="s">
        <v>1112</v>
      </c>
      <c r="D419" s="10" t="s">
        <v>1113</v>
      </c>
      <c r="E419" s="11" t="s">
        <v>44</v>
      </c>
      <c r="F419" s="12" t="s">
        <v>15</v>
      </c>
      <c r="G419" s="17" t="s">
        <v>22</v>
      </c>
      <c r="H419" s="17" t="s">
        <v>22</v>
      </c>
      <c r="I419" s="11" t="s">
        <v>1061</v>
      </c>
      <c r="J419" s="29" t="s">
        <v>1066</v>
      </c>
      <c r="K419" s="56"/>
      <c r="L419" s="10"/>
    </row>
    <row r="420" ht="93" customHeight="1" spans="1:12">
      <c r="A420" s="9">
        <v>418</v>
      </c>
      <c r="B420" s="10" t="s">
        <v>1058</v>
      </c>
      <c r="C420" s="11" t="s">
        <v>1114</v>
      </c>
      <c r="D420" s="10" t="s">
        <v>1115</v>
      </c>
      <c r="E420" s="11" t="s">
        <v>44</v>
      </c>
      <c r="F420" s="12" t="s">
        <v>15</v>
      </c>
      <c r="G420" s="17" t="s">
        <v>22</v>
      </c>
      <c r="H420" s="17" t="s">
        <v>22</v>
      </c>
      <c r="I420" s="11" t="s">
        <v>1080</v>
      </c>
      <c r="J420" s="29" t="s">
        <v>1116</v>
      </c>
      <c r="K420" s="56"/>
      <c r="L420" s="10"/>
    </row>
    <row r="421" ht="93" customHeight="1" spans="1:12">
      <c r="A421" s="9">
        <v>419</v>
      </c>
      <c r="B421" s="10" t="s">
        <v>1058</v>
      </c>
      <c r="C421" s="11" t="s">
        <v>1117</v>
      </c>
      <c r="D421" s="10" t="s">
        <v>1118</v>
      </c>
      <c r="E421" s="11" t="s">
        <v>44</v>
      </c>
      <c r="F421" s="12" t="s">
        <v>15</v>
      </c>
      <c r="G421" s="17" t="s">
        <v>22</v>
      </c>
      <c r="H421" s="17" t="s">
        <v>22</v>
      </c>
      <c r="I421" s="11" t="s">
        <v>1065</v>
      </c>
      <c r="J421" s="29" t="s">
        <v>1119</v>
      </c>
      <c r="K421" s="56"/>
      <c r="L421" s="10"/>
    </row>
    <row r="422" ht="93" customHeight="1" spans="1:12">
      <c r="A422" s="9">
        <v>420</v>
      </c>
      <c r="B422" s="10" t="s">
        <v>1058</v>
      </c>
      <c r="C422" s="11" t="s">
        <v>1120</v>
      </c>
      <c r="D422" s="10" t="s">
        <v>1121</v>
      </c>
      <c r="E422" s="11" t="s">
        <v>44</v>
      </c>
      <c r="F422" s="12" t="s">
        <v>15</v>
      </c>
      <c r="G422" s="17" t="s">
        <v>22</v>
      </c>
      <c r="H422" s="17" t="s">
        <v>22</v>
      </c>
      <c r="I422" s="11" t="s">
        <v>1065</v>
      </c>
      <c r="J422" s="29" t="s">
        <v>1122</v>
      </c>
      <c r="K422" s="56"/>
      <c r="L422" s="10"/>
    </row>
    <row r="423" ht="93" customHeight="1" spans="1:12">
      <c r="A423" s="9">
        <v>421</v>
      </c>
      <c r="B423" s="10" t="s">
        <v>1058</v>
      </c>
      <c r="C423" s="11" t="s">
        <v>1123</v>
      </c>
      <c r="D423" s="10" t="s">
        <v>1124</v>
      </c>
      <c r="E423" s="11" t="s">
        <v>44</v>
      </c>
      <c r="F423" s="12" t="s">
        <v>15</v>
      </c>
      <c r="G423" s="17" t="s">
        <v>22</v>
      </c>
      <c r="H423" s="17" t="s">
        <v>22</v>
      </c>
      <c r="I423" s="11" t="s">
        <v>1065</v>
      </c>
      <c r="J423" s="29" t="s">
        <v>1122</v>
      </c>
      <c r="K423" s="57"/>
      <c r="L423" s="10"/>
    </row>
    <row r="424" ht="90" customHeight="1" spans="1:12">
      <c r="A424" s="9">
        <v>422</v>
      </c>
      <c r="B424" s="10" t="s">
        <v>1058</v>
      </c>
      <c r="C424" s="11" t="s">
        <v>1125</v>
      </c>
      <c r="D424" s="10" t="s">
        <v>1126</v>
      </c>
      <c r="E424" s="11" t="s">
        <v>44</v>
      </c>
      <c r="F424" s="12" t="s">
        <v>15</v>
      </c>
      <c r="G424" s="17" t="s">
        <v>22</v>
      </c>
      <c r="H424" s="17" t="s">
        <v>22</v>
      </c>
      <c r="I424" s="11" t="s">
        <v>1065</v>
      </c>
      <c r="J424" s="29" t="s">
        <v>1127</v>
      </c>
      <c r="K424" s="57"/>
      <c r="L424" s="10"/>
    </row>
    <row r="425" ht="90" customHeight="1" spans="1:12">
      <c r="A425" s="9">
        <v>423</v>
      </c>
      <c r="B425" s="10" t="s">
        <v>1058</v>
      </c>
      <c r="C425" s="11" t="s">
        <v>1128</v>
      </c>
      <c r="D425" s="10" t="s">
        <v>1129</v>
      </c>
      <c r="E425" s="11" t="s">
        <v>44</v>
      </c>
      <c r="F425" s="12" t="s">
        <v>15</v>
      </c>
      <c r="G425" s="17" t="s">
        <v>22</v>
      </c>
      <c r="H425" s="17" t="s">
        <v>22</v>
      </c>
      <c r="I425" s="11" t="s">
        <v>1065</v>
      </c>
      <c r="J425" s="29" t="s">
        <v>1130</v>
      </c>
      <c r="K425" s="56"/>
      <c r="L425" s="10"/>
    </row>
    <row r="426" ht="90" customHeight="1" spans="1:12">
      <c r="A426" s="9">
        <v>424</v>
      </c>
      <c r="B426" s="10" t="s">
        <v>1058</v>
      </c>
      <c r="C426" s="11" t="s">
        <v>1131</v>
      </c>
      <c r="D426" s="10" t="s">
        <v>1132</v>
      </c>
      <c r="E426" s="11" t="s">
        <v>44</v>
      </c>
      <c r="F426" s="12" t="s">
        <v>15</v>
      </c>
      <c r="G426" s="17" t="s">
        <v>22</v>
      </c>
      <c r="H426" s="17" t="s">
        <v>22</v>
      </c>
      <c r="I426" s="11" t="s">
        <v>1065</v>
      </c>
      <c r="J426" s="29" t="s">
        <v>1133</v>
      </c>
      <c r="K426" s="56"/>
      <c r="L426" s="10"/>
    </row>
    <row r="427" ht="90" customHeight="1" spans="1:12">
      <c r="A427" s="9">
        <v>425</v>
      </c>
      <c r="B427" s="10" t="s">
        <v>1058</v>
      </c>
      <c r="C427" s="11" t="s">
        <v>1134</v>
      </c>
      <c r="D427" s="10" t="s">
        <v>1135</v>
      </c>
      <c r="E427" s="11" t="s">
        <v>44</v>
      </c>
      <c r="F427" s="12" t="s">
        <v>15</v>
      </c>
      <c r="G427" s="17" t="s">
        <v>22</v>
      </c>
      <c r="H427" s="17" t="s">
        <v>22</v>
      </c>
      <c r="I427" s="11" t="s">
        <v>1065</v>
      </c>
      <c r="J427" s="29" t="s">
        <v>1136</v>
      </c>
      <c r="K427" s="57"/>
      <c r="L427" s="10"/>
    </row>
    <row r="428" ht="90" customHeight="1" spans="1:12">
      <c r="A428" s="9">
        <v>426</v>
      </c>
      <c r="B428" s="10" t="s">
        <v>1058</v>
      </c>
      <c r="C428" s="11" t="s">
        <v>1137</v>
      </c>
      <c r="D428" s="10" t="s">
        <v>1138</v>
      </c>
      <c r="E428" s="11" t="s">
        <v>44</v>
      </c>
      <c r="F428" s="12" t="s">
        <v>15</v>
      </c>
      <c r="G428" s="17" t="s">
        <v>22</v>
      </c>
      <c r="H428" s="17" t="s">
        <v>22</v>
      </c>
      <c r="I428" s="11" t="s">
        <v>1065</v>
      </c>
      <c r="J428" s="29" t="s">
        <v>1139</v>
      </c>
      <c r="K428" s="56"/>
      <c r="L428" s="10"/>
    </row>
    <row r="429" ht="90" customHeight="1" spans="1:12">
      <c r="A429" s="9">
        <v>427</v>
      </c>
      <c r="B429" s="10" t="s">
        <v>1058</v>
      </c>
      <c r="C429" s="11" t="s">
        <v>1140</v>
      </c>
      <c r="D429" s="10" t="s">
        <v>1141</v>
      </c>
      <c r="E429" s="11" t="s">
        <v>44</v>
      </c>
      <c r="F429" s="12" t="s">
        <v>15</v>
      </c>
      <c r="G429" s="17" t="s">
        <v>22</v>
      </c>
      <c r="H429" s="17" t="s">
        <v>22</v>
      </c>
      <c r="I429" s="11" t="s">
        <v>1065</v>
      </c>
      <c r="J429" s="29" t="s">
        <v>1142</v>
      </c>
      <c r="K429" s="56"/>
      <c r="L429" s="10"/>
    </row>
    <row r="430" ht="90" customHeight="1" spans="1:12">
      <c r="A430" s="9">
        <v>428</v>
      </c>
      <c r="B430" s="10" t="s">
        <v>1058</v>
      </c>
      <c r="C430" s="11" t="s">
        <v>1143</v>
      </c>
      <c r="D430" s="10" t="s">
        <v>1144</v>
      </c>
      <c r="E430" s="11" t="s">
        <v>44</v>
      </c>
      <c r="F430" s="12" t="s">
        <v>15</v>
      </c>
      <c r="G430" s="17" t="s">
        <v>22</v>
      </c>
      <c r="H430" s="17" t="s">
        <v>22</v>
      </c>
      <c r="I430" s="11" t="s">
        <v>1065</v>
      </c>
      <c r="J430" s="29" t="s">
        <v>1145</v>
      </c>
      <c r="K430" s="56"/>
      <c r="L430" s="10"/>
    </row>
    <row r="431" ht="90" customHeight="1" spans="1:12">
      <c r="A431" s="9">
        <v>429</v>
      </c>
      <c r="B431" s="10" t="s">
        <v>1058</v>
      </c>
      <c r="C431" s="11" t="s">
        <v>1146</v>
      </c>
      <c r="D431" s="10" t="s">
        <v>1147</v>
      </c>
      <c r="E431" s="11" t="s">
        <v>44</v>
      </c>
      <c r="F431" s="12" t="s">
        <v>15</v>
      </c>
      <c r="G431" s="17" t="s">
        <v>22</v>
      </c>
      <c r="H431" s="17" t="s">
        <v>22</v>
      </c>
      <c r="I431" s="11" t="s">
        <v>1065</v>
      </c>
      <c r="J431" s="29" t="s">
        <v>1148</v>
      </c>
      <c r="K431" s="56"/>
      <c r="L431" s="10"/>
    </row>
    <row r="432" ht="90" customHeight="1" spans="1:12">
      <c r="A432" s="9">
        <v>430</v>
      </c>
      <c r="B432" s="10" t="s">
        <v>1058</v>
      </c>
      <c r="C432" s="11" t="s">
        <v>1149</v>
      </c>
      <c r="D432" s="10" t="s">
        <v>1150</v>
      </c>
      <c r="E432" s="11" t="s">
        <v>44</v>
      </c>
      <c r="F432" s="12" t="s">
        <v>15</v>
      </c>
      <c r="G432" s="17" t="s">
        <v>22</v>
      </c>
      <c r="H432" s="17" t="s">
        <v>22</v>
      </c>
      <c r="I432" s="11" t="s">
        <v>1065</v>
      </c>
      <c r="J432" s="29" t="s">
        <v>1151</v>
      </c>
      <c r="K432" s="56"/>
      <c r="L432" s="10"/>
    </row>
    <row r="433" ht="90" customHeight="1" spans="1:12">
      <c r="A433" s="9">
        <v>431</v>
      </c>
      <c r="B433" s="10" t="s">
        <v>1058</v>
      </c>
      <c r="C433" s="11" t="s">
        <v>1152</v>
      </c>
      <c r="D433" s="10" t="s">
        <v>1153</v>
      </c>
      <c r="E433" s="11" t="s">
        <v>44</v>
      </c>
      <c r="F433" s="12" t="s">
        <v>15</v>
      </c>
      <c r="G433" s="17" t="s">
        <v>22</v>
      </c>
      <c r="H433" s="17" t="s">
        <v>22</v>
      </c>
      <c r="I433" s="11" t="s">
        <v>1065</v>
      </c>
      <c r="J433" s="29" t="s">
        <v>1154</v>
      </c>
      <c r="K433" s="56"/>
      <c r="L433" s="10"/>
    </row>
    <row r="434" ht="90" customHeight="1" spans="1:12">
      <c r="A434" s="9">
        <v>432</v>
      </c>
      <c r="B434" s="10" t="s">
        <v>1058</v>
      </c>
      <c r="C434" s="11" t="s">
        <v>1155</v>
      </c>
      <c r="D434" s="10" t="s">
        <v>1156</v>
      </c>
      <c r="E434" s="11" t="s">
        <v>44</v>
      </c>
      <c r="F434" s="12" t="s">
        <v>15</v>
      </c>
      <c r="G434" s="17" t="s">
        <v>22</v>
      </c>
      <c r="H434" s="17" t="s">
        <v>22</v>
      </c>
      <c r="I434" s="11" t="s">
        <v>1061</v>
      </c>
      <c r="J434" s="29" t="s">
        <v>1157</v>
      </c>
      <c r="K434" s="56"/>
      <c r="L434" s="10"/>
    </row>
    <row r="435" ht="90" customHeight="1" spans="1:12">
      <c r="A435" s="9">
        <v>433</v>
      </c>
      <c r="B435" s="10" t="s">
        <v>1058</v>
      </c>
      <c r="C435" s="11" t="s">
        <v>1158</v>
      </c>
      <c r="D435" s="10" t="s">
        <v>1159</v>
      </c>
      <c r="E435" s="11" t="s">
        <v>44</v>
      </c>
      <c r="F435" s="12" t="s">
        <v>15</v>
      </c>
      <c r="G435" s="17" t="s">
        <v>22</v>
      </c>
      <c r="H435" s="17" t="s">
        <v>22</v>
      </c>
      <c r="I435" s="11" t="s">
        <v>1065</v>
      </c>
      <c r="J435" s="29" t="s">
        <v>1160</v>
      </c>
      <c r="K435" s="56"/>
      <c r="L435" s="10"/>
    </row>
    <row r="436" ht="90" customHeight="1" spans="1:12">
      <c r="A436" s="9">
        <v>434</v>
      </c>
      <c r="B436" s="10" t="s">
        <v>1058</v>
      </c>
      <c r="C436" s="11" t="s">
        <v>1161</v>
      </c>
      <c r="D436" s="10" t="s">
        <v>1162</v>
      </c>
      <c r="E436" s="11" t="s">
        <v>44</v>
      </c>
      <c r="F436" s="12" t="s">
        <v>15</v>
      </c>
      <c r="G436" s="17" t="s">
        <v>22</v>
      </c>
      <c r="H436" s="17" t="s">
        <v>22</v>
      </c>
      <c r="I436" s="11" t="s">
        <v>1065</v>
      </c>
      <c r="J436" s="29" t="s">
        <v>1163</v>
      </c>
      <c r="K436" s="56"/>
      <c r="L436" s="10"/>
    </row>
    <row r="437" ht="90" customHeight="1" spans="1:12">
      <c r="A437" s="9">
        <v>435</v>
      </c>
      <c r="B437" s="10" t="s">
        <v>1058</v>
      </c>
      <c r="C437" s="11" t="s">
        <v>1164</v>
      </c>
      <c r="D437" s="10" t="s">
        <v>1165</v>
      </c>
      <c r="E437" s="11" t="s">
        <v>44</v>
      </c>
      <c r="F437" s="12" t="s">
        <v>15</v>
      </c>
      <c r="G437" s="17" t="s">
        <v>22</v>
      </c>
      <c r="H437" s="17" t="s">
        <v>22</v>
      </c>
      <c r="I437" s="11" t="s">
        <v>1080</v>
      </c>
      <c r="J437" s="29" t="s">
        <v>1166</v>
      </c>
      <c r="K437" s="56"/>
      <c r="L437" s="10"/>
    </row>
    <row r="438" ht="90" customHeight="1" spans="1:12">
      <c r="A438" s="9">
        <v>436</v>
      </c>
      <c r="B438" s="10" t="s">
        <v>1058</v>
      </c>
      <c r="C438" s="11" t="s">
        <v>1167</v>
      </c>
      <c r="D438" s="10" t="s">
        <v>1168</v>
      </c>
      <c r="E438" s="11" t="s">
        <v>44</v>
      </c>
      <c r="F438" s="12" t="s">
        <v>15</v>
      </c>
      <c r="G438" s="17" t="s">
        <v>22</v>
      </c>
      <c r="H438" s="17" t="s">
        <v>22</v>
      </c>
      <c r="I438" s="11" t="s">
        <v>1080</v>
      </c>
      <c r="J438" s="29" t="s">
        <v>1169</v>
      </c>
      <c r="K438" s="56"/>
      <c r="L438" s="10"/>
    </row>
    <row r="439" ht="90" customHeight="1" spans="1:12">
      <c r="A439" s="9">
        <v>437</v>
      </c>
      <c r="B439" s="10" t="s">
        <v>1058</v>
      </c>
      <c r="C439" s="11" t="s">
        <v>1170</v>
      </c>
      <c r="D439" s="10" t="s">
        <v>1171</v>
      </c>
      <c r="E439" s="11" t="s">
        <v>44</v>
      </c>
      <c r="F439" s="12" t="s">
        <v>15</v>
      </c>
      <c r="G439" s="17" t="s">
        <v>22</v>
      </c>
      <c r="H439" s="17" t="s">
        <v>22</v>
      </c>
      <c r="I439" s="11" t="s">
        <v>1065</v>
      </c>
      <c r="J439" s="29" t="s">
        <v>1172</v>
      </c>
      <c r="K439" s="56"/>
      <c r="L439" s="10"/>
    </row>
    <row r="440" ht="90" customHeight="1" spans="1:12">
      <c r="A440" s="9">
        <v>438</v>
      </c>
      <c r="B440" s="10" t="s">
        <v>1058</v>
      </c>
      <c r="C440" s="11" t="s">
        <v>1173</v>
      </c>
      <c r="D440" s="10" t="s">
        <v>1174</v>
      </c>
      <c r="E440" s="11" t="s">
        <v>44</v>
      </c>
      <c r="F440" s="12" t="s">
        <v>15</v>
      </c>
      <c r="G440" s="17" t="s">
        <v>22</v>
      </c>
      <c r="H440" s="17" t="s">
        <v>22</v>
      </c>
      <c r="I440" s="11" t="s">
        <v>1065</v>
      </c>
      <c r="J440" s="29" t="s">
        <v>1175</v>
      </c>
      <c r="K440" s="56"/>
      <c r="L440" s="10"/>
    </row>
    <row r="441" ht="90" customHeight="1" spans="1:12">
      <c r="A441" s="9">
        <v>439</v>
      </c>
      <c r="B441" s="10" t="s">
        <v>1058</v>
      </c>
      <c r="C441" s="11" t="s">
        <v>1176</v>
      </c>
      <c r="D441" s="10" t="s">
        <v>1177</v>
      </c>
      <c r="E441" s="11" t="s">
        <v>44</v>
      </c>
      <c r="F441" s="12" t="s">
        <v>15</v>
      </c>
      <c r="G441" s="17" t="s">
        <v>22</v>
      </c>
      <c r="H441" s="17" t="s">
        <v>22</v>
      </c>
      <c r="I441" s="11" t="s">
        <v>1065</v>
      </c>
      <c r="J441" s="29" t="s">
        <v>1178</v>
      </c>
      <c r="K441" s="56"/>
      <c r="L441" s="10"/>
    </row>
    <row r="442" ht="90" customHeight="1" spans="1:12">
      <c r="A442" s="9">
        <v>440</v>
      </c>
      <c r="B442" s="10" t="s">
        <v>1058</v>
      </c>
      <c r="C442" s="11" t="s">
        <v>1179</v>
      </c>
      <c r="D442" s="10" t="s">
        <v>1180</v>
      </c>
      <c r="E442" s="11" t="s">
        <v>44</v>
      </c>
      <c r="F442" s="12" t="s">
        <v>15</v>
      </c>
      <c r="G442" s="17" t="s">
        <v>22</v>
      </c>
      <c r="H442" s="17" t="s">
        <v>22</v>
      </c>
      <c r="I442" s="11" t="s">
        <v>1061</v>
      </c>
      <c r="J442" s="29" t="s">
        <v>1181</v>
      </c>
      <c r="K442" s="56"/>
      <c r="L442" s="10"/>
    </row>
    <row r="443" ht="90" customHeight="1" spans="1:12">
      <c r="A443" s="9">
        <v>441</v>
      </c>
      <c r="B443" s="10" t="s">
        <v>1058</v>
      </c>
      <c r="C443" s="11" t="s">
        <v>1182</v>
      </c>
      <c r="D443" s="10" t="s">
        <v>1183</v>
      </c>
      <c r="E443" s="11" t="s">
        <v>44</v>
      </c>
      <c r="F443" s="12" t="s">
        <v>15</v>
      </c>
      <c r="G443" s="17" t="s">
        <v>22</v>
      </c>
      <c r="H443" s="17" t="s">
        <v>22</v>
      </c>
      <c r="I443" s="11" t="s">
        <v>1065</v>
      </c>
      <c r="J443" s="29" t="s">
        <v>1184</v>
      </c>
      <c r="K443" s="58"/>
      <c r="L443" s="10"/>
    </row>
    <row r="444" ht="90" customHeight="1" spans="1:12">
      <c r="A444" s="9">
        <v>442</v>
      </c>
      <c r="B444" s="10" t="s">
        <v>1058</v>
      </c>
      <c r="C444" s="11" t="s">
        <v>1185</v>
      </c>
      <c r="D444" s="10" t="s">
        <v>1186</v>
      </c>
      <c r="E444" s="11" t="s">
        <v>44</v>
      </c>
      <c r="F444" s="12" t="s">
        <v>15</v>
      </c>
      <c r="G444" s="17" t="s">
        <v>22</v>
      </c>
      <c r="H444" s="17" t="s">
        <v>22</v>
      </c>
      <c r="I444" s="11" t="s">
        <v>1065</v>
      </c>
      <c r="J444" s="29" t="s">
        <v>1187</v>
      </c>
      <c r="K444" s="56"/>
      <c r="L444" s="10"/>
    </row>
    <row r="445" ht="90" customHeight="1" spans="1:12">
      <c r="A445" s="9">
        <v>443</v>
      </c>
      <c r="B445" s="10" t="s">
        <v>1058</v>
      </c>
      <c r="C445" s="11" t="s">
        <v>1188</v>
      </c>
      <c r="D445" s="10" t="s">
        <v>1189</v>
      </c>
      <c r="E445" s="11" t="s">
        <v>44</v>
      </c>
      <c r="F445" s="12" t="s">
        <v>15</v>
      </c>
      <c r="G445" s="17" t="s">
        <v>22</v>
      </c>
      <c r="H445" s="17" t="s">
        <v>22</v>
      </c>
      <c r="I445" s="11" t="s">
        <v>1065</v>
      </c>
      <c r="J445" s="29" t="s">
        <v>1190</v>
      </c>
      <c r="K445" s="56"/>
      <c r="L445" s="10"/>
    </row>
    <row r="446" ht="90" customHeight="1" spans="1:12">
      <c r="A446" s="9">
        <v>444</v>
      </c>
      <c r="B446" s="10" t="s">
        <v>1058</v>
      </c>
      <c r="C446" s="11" t="s">
        <v>1191</v>
      </c>
      <c r="D446" s="10" t="s">
        <v>1192</v>
      </c>
      <c r="E446" s="11" t="s">
        <v>44</v>
      </c>
      <c r="F446" s="12" t="s">
        <v>15</v>
      </c>
      <c r="G446" s="17" t="s">
        <v>22</v>
      </c>
      <c r="H446" s="17" t="s">
        <v>22</v>
      </c>
      <c r="I446" s="11" t="s">
        <v>1065</v>
      </c>
      <c r="J446" s="29" t="s">
        <v>1193</v>
      </c>
      <c r="K446" s="56"/>
      <c r="L446" s="10"/>
    </row>
    <row r="447" ht="90" customHeight="1" spans="1:12">
      <c r="A447" s="9">
        <v>445</v>
      </c>
      <c r="B447" s="10" t="s">
        <v>1058</v>
      </c>
      <c r="C447" s="11" t="s">
        <v>1194</v>
      </c>
      <c r="D447" s="10" t="s">
        <v>1195</v>
      </c>
      <c r="E447" s="11" t="s">
        <v>44</v>
      </c>
      <c r="F447" s="12" t="s">
        <v>15</v>
      </c>
      <c r="G447" s="17" t="s">
        <v>22</v>
      </c>
      <c r="H447" s="17" t="s">
        <v>22</v>
      </c>
      <c r="I447" s="11" t="s">
        <v>1065</v>
      </c>
      <c r="J447" s="29" t="s">
        <v>1196</v>
      </c>
      <c r="K447" s="56"/>
      <c r="L447" s="10"/>
    </row>
    <row r="448" ht="90" customHeight="1" spans="1:12">
      <c r="A448" s="9">
        <v>446</v>
      </c>
      <c r="B448" s="10" t="s">
        <v>1058</v>
      </c>
      <c r="C448" s="11" t="s">
        <v>1197</v>
      </c>
      <c r="D448" s="10" t="s">
        <v>1198</v>
      </c>
      <c r="E448" s="11" t="s">
        <v>44</v>
      </c>
      <c r="F448" s="12" t="s">
        <v>15</v>
      </c>
      <c r="G448" s="17" t="s">
        <v>22</v>
      </c>
      <c r="H448" s="17" t="s">
        <v>22</v>
      </c>
      <c r="I448" s="11" t="s">
        <v>1065</v>
      </c>
      <c r="J448" s="29" t="s">
        <v>1199</v>
      </c>
      <c r="K448" s="56"/>
      <c r="L448" s="10"/>
    </row>
    <row r="449" ht="90" customHeight="1" spans="1:12">
      <c r="A449" s="9">
        <v>447</v>
      </c>
      <c r="B449" s="10" t="s">
        <v>1058</v>
      </c>
      <c r="C449" s="11" t="s">
        <v>1200</v>
      </c>
      <c r="D449" s="10" t="s">
        <v>1201</v>
      </c>
      <c r="E449" s="11" t="s">
        <v>44</v>
      </c>
      <c r="F449" s="12" t="s">
        <v>15</v>
      </c>
      <c r="G449" s="17" t="s">
        <v>22</v>
      </c>
      <c r="H449" s="17" t="s">
        <v>22</v>
      </c>
      <c r="I449" s="11" t="s">
        <v>1065</v>
      </c>
      <c r="J449" s="29" t="s">
        <v>1202</v>
      </c>
      <c r="K449" s="56"/>
      <c r="L449" s="10"/>
    </row>
    <row r="450" ht="90" customHeight="1" spans="1:12">
      <c r="A450" s="9">
        <v>448</v>
      </c>
      <c r="B450" s="10" t="s">
        <v>1058</v>
      </c>
      <c r="C450" s="11" t="s">
        <v>1203</v>
      </c>
      <c r="D450" s="10" t="s">
        <v>1204</v>
      </c>
      <c r="E450" s="11" t="s">
        <v>44</v>
      </c>
      <c r="F450" s="12" t="s">
        <v>15</v>
      </c>
      <c r="G450" s="17" t="s">
        <v>22</v>
      </c>
      <c r="H450" s="17" t="s">
        <v>22</v>
      </c>
      <c r="I450" s="11" t="s">
        <v>1065</v>
      </c>
      <c r="J450" s="29" t="s">
        <v>1205</v>
      </c>
      <c r="K450" s="56"/>
      <c r="L450" s="10"/>
    </row>
    <row r="451" ht="90" customHeight="1" spans="1:12">
      <c r="A451" s="9">
        <v>449</v>
      </c>
      <c r="B451" s="10" t="s">
        <v>1058</v>
      </c>
      <c r="C451" s="11" t="s">
        <v>1206</v>
      </c>
      <c r="D451" s="10" t="s">
        <v>1207</v>
      </c>
      <c r="E451" s="11" t="s">
        <v>44</v>
      </c>
      <c r="F451" s="12" t="s">
        <v>15</v>
      </c>
      <c r="G451" s="17" t="s">
        <v>22</v>
      </c>
      <c r="H451" s="17" t="s">
        <v>22</v>
      </c>
      <c r="I451" s="11" t="s">
        <v>1065</v>
      </c>
      <c r="J451" s="29" t="s">
        <v>1208</v>
      </c>
      <c r="K451" s="56"/>
      <c r="L451" s="10"/>
    </row>
    <row r="452" ht="90" customHeight="1" spans="1:12">
      <c r="A452" s="9">
        <v>450</v>
      </c>
      <c r="B452" s="10" t="s">
        <v>1058</v>
      </c>
      <c r="C452" s="11" t="s">
        <v>1209</v>
      </c>
      <c r="D452" s="10" t="s">
        <v>1210</v>
      </c>
      <c r="E452" s="11" t="s">
        <v>44</v>
      </c>
      <c r="F452" s="12" t="s">
        <v>15</v>
      </c>
      <c r="G452" s="17" t="s">
        <v>22</v>
      </c>
      <c r="H452" s="17" t="s">
        <v>22</v>
      </c>
      <c r="I452" s="11" t="s">
        <v>1065</v>
      </c>
      <c r="J452" s="29" t="s">
        <v>1211</v>
      </c>
      <c r="K452" s="56"/>
      <c r="L452" s="10"/>
    </row>
    <row r="453" ht="90" customHeight="1" spans="1:12">
      <c r="A453" s="9">
        <v>451</v>
      </c>
      <c r="B453" s="10" t="s">
        <v>1058</v>
      </c>
      <c r="C453" s="11" t="s">
        <v>1212</v>
      </c>
      <c r="D453" s="10" t="s">
        <v>1213</v>
      </c>
      <c r="E453" s="11" t="s">
        <v>44</v>
      </c>
      <c r="F453" s="12" t="s">
        <v>15</v>
      </c>
      <c r="G453" s="17" t="s">
        <v>22</v>
      </c>
      <c r="H453" s="17" t="s">
        <v>22</v>
      </c>
      <c r="I453" s="11" t="s">
        <v>1061</v>
      </c>
      <c r="J453" s="29" t="s">
        <v>1214</v>
      </c>
      <c r="K453" s="56"/>
      <c r="L453" s="10"/>
    </row>
    <row r="454" ht="90" customHeight="1" spans="1:12">
      <c r="A454" s="9">
        <v>452</v>
      </c>
      <c r="B454" s="10" t="s">
        <v>1058</v>
      </c>
      <c r="C454" s="11" t="s">
        <v>1215</v>
      </c>
      <c r="D454" s="10" t="s">
        <v>1216</v>
      </c>
      <c r="E454" s="11" t="s">
        <v>44</v>
      </c>
      <c r="F454" s="12" t="s">
        <v>15</v>
      </c>
      <c r="G454" s="17" t="s">
        <v>22</v>
      </c>
      <c r="H454" s="17" t="s">
        <v>22</v>
      </c>
      <c r="I454" s="11" t="s">
        <v>1065</v>
      </c>
      <c r="J454" s="29" t="s">
        <v>1217</v>
      </c>
      <c r="K454" s="56"/>
      <c r="L454" s="10"/>
    </row>
    <row r="455" ht="90" customHeight="1" spans="1:12">
      <c r="A455" s="9">
        <v>453</v>
      </c>
      <c r="B455" s="10" t="s">
        <v>1058</v>
      </c>
      <c r="C455" s="11" t="s">
        <v>1218</v>
      </c>
      <c r="D455" s="10" t="s">
        <v>1219</v>
      </c>
      <c r="E455" s="11" t="s">
        <v>44</v>
      </c>
      <c r="F455" s="12" t="s">
        <v>15</v>
      </c>
      <c r="G455" s="17" t="s">
        <v>22</v>
      </c>
      <c r="H455" s="17" t="s">
        <v>22</v>
      </c>
      <c r="I455" s="11" t="s">
        <v>1061</v>
      </c>
      <c r="J455" s="29" t="s">
        <v>1220</v>
      </c>
      <c r="K455" s="56"/>
      <c r="L455" s="10"/>
    </row>
    <row r="456" ht="90" customHeight="1" spans="1:12">
      <c r="A456" s="9">
        <v>454</v>
      </c>
      <c r="B456" s="10" t="s">
        <v>1058</v>
      </c>
      <c r="C456" s="11" t="s">
        <v>1221</v>
      </c>
      <c r="D456" s="10" t="s">
        <v>1222</v>
      </c>
      <c r="E456" s="11" t="s">
        <v>44</v>
      </c>
      <c r="F456" s="12" t="s">
        <v>15</v>
      </c>
      <c r="G456" s="17" t="s">
        <v>22</v>
      </c>
      <c r="H456" s="17" t="s">
        <v>22</v>
      </c>
      <c r="I456" s="11" t="s">
        <v>1065</v>
      </c>
      <c r="J456" s="29" t="s">
        <v>1223</v>
      </c>
      <c r="K456" s="58"/>
      <c r="L456" s="10"/>
    </row>
    <row r="457" ht="90" customHeight="1" spans="1:12">
      <c r="A457" s="9">
        <v>455</v>
      </c>
      <c r="B457" s="10" t="s">
        <v>1058</v>
      </c>
      <c r="C457" s="11" t="s">
        <v>1224</v>
      </c>
      <c r="D457" s="10" t="s">
        <v>1225</v>
      </c>
      <c r="E457" s="11" t="s">
        <v>44</v>
      </c>
      <c r="F457" s="12" t="s">
        <v>15</v>
      </c>
      <c r="G457" s="17" t="s">
        <v>22</v>
      </c>
      <c r="H457" s="17" t="s">
        <v>22</v>
      </c>
      <c r="I457" s="11" t="s">
        <v>1080</v>
      </c>
      <c r="J457" s="29" t="s">
        <v>1226</v>
      </c>
      <c r="K457" s="58"/>
      <c r="L457" s="10"/>
    </row>
    <row r="458" ht="90" customHeight="1" spans="1:12">
      <c r="A458" s="9">
        <v>456</v>
      </c>
      <c r="B458" s="10" t="s">
        <v>1058</v>
      </c>
      <c r="C458" s="11" t="s">
        <v>1227</v>
      </c>
      <c r="D458" s="10" t="s">
        <v>1228</v>
      </c>
      <c r="E458" s="11" t="s">
        <v>44</v>
      </c>
      <c r="F458" s="12" t="s">
        <v>15</v>
      </c>
      <c r="G458" s="17" t="s">
        <v>22</v>
      </c>
      <c r="H458" s="17" t="s">
        <v>22</v>
      </c>
      <c r="I458" s="11" t="s">
        <v>1065</v>
      </c>
      <c r="J458" s="29" t="s">
        <v>1229</v>
      </c>
      <c r="K458" s="56"/>
      <c r="L458" s="10"/>
    </row>
    <row r="459" ht="90" customHeight="1" spans="1:12">
      <c r="A459" s="9">
        <v>457</v>
      </c>
      <c r="B459" s="10" t="s">
        <v>1058</v>
      </c>
      <c r="C459" s="11" t="s">
        <v>1230</v>
      </c>
      <c r="D459" s="10" t="s">
        <v>1231</v>
      </c>
      <c r="E459" s="11" t="s">
        <v>44</v>
      </c>
      <c r="F459" s="12" t="s">
        <v>15</v>
      </c>
      <c r="G459" s="17" t="s">
        <v>22</v>
      </c>
      <c r="H459" s="17" t="s">
        <v>22</v>
      </c>
      <c r="I459" s="11" t="s">
        <v>1065</v>
      </c>
      <c r="J459" s="29" t="s">
        <v>1232</v>
      </c>
      <c r="K459" s="62"/>
      <c r="L459" s="10"/>
    </row>
    <row r="460" ht="90" customHeight="1" spans="1:12">
      <c r="A460" s="9">
        <v>458</v>
      </c>
      <c r="B460" s="10" t="s">
        <v>1058</v>
      </c>
      <c r="C460" s="11" t="s">
        <v>1233</v>
      </c>
      <c r="D460" s="10" t="s">
        <v>1234</v>
      </c>
      <c r="E460" s="11" t="s">
        <v>44</v>
      </c>
      <c r="F460" s="12" t="s">
        <v>15</v>
      </c>
      <c r="G460" s="17" t="s">
        <v>22</v>
      </c>
      <c r="H460" s="17" t="s">
        <v>22</v>
      </c>
      <c r="I460" s="11" t="s">
        <v>1065</v>
      </c>
      <c r="J460" s="29" t="s">
        <v>1235</v>
      </c>
      <c r="K460" s="56"/>
      <c r="L460" s="10"/>
    </row>
    <row r="461" ht="90" customHeight="1" spans="1:12">
      <c r="A461" s="9">
        <v>459</v>
      </c>
      <c r="B461" s="10" t="s">
        <v>1058</v>
      </c>
      <c r="C461" s="11" t="s">
        <v>1236</v>
      </c>
      <c r="D461" s="10" t="s">
        <v>1237</v>
      </c>
      <c r="E461" s="11" t="s">
        <v>44</v>
      </c>
      <c r="F461" s="12" t="s">
        <v>15</v>
      </c>
      <c r="G461" s="17" t="s">
        <v>22</v>
      </c>
      <c r="H461" s="17" t="s">
        <v>22</v>
      </c>
      <c r="I461" s="11" t="s">
        <v>1065</v>
      </c>
      <c r="J461" s="29" t="s">
        <v>1238</v>
      </c>
      <c r="K461" s="56"/>
      <c r="L461" s="10"/>
    </row>
    <row r="462" ht="90" customHeight="1" spans="1:12">
      <c r="A462" s="9">
        <v>460</v>
      </c>
      <c r="B462" s="10" t="s">
        <v>1058</v>
      </c>
      <c r="C462" s="11" t="s">
        <v>1239</v>
      </c>
      <c r="D462" s="10" t="s">
        <v>1240</v>
      </c>
      <c r="E462" s="11" t="s">
        <v>44</v>
      </c>
      <c r="F462" s="12" t="s">
        <v>15</v>
      </c>
      <c r="G462" s="17" t="s">
        <v>22</v>
      </c>
      <c r="H462" s="17" t="s">
        <v>22</v>
      </c>
      <c r="I462" s="11" t="s">
        <v>1065</v>
      </c>
      <c r="J462" s="29" t="s">
        <v>1241</v>
      </c>
      <c r="K462" s="56"/>
      <c r="L462" s="10"/>
    </row>
    <row r="463" ht="92" customHeight="1" spans="1:12">
      <c r="A463" s="9">
        <v>461</v>
      </c>
      <c r="B463" s="10" t="s">
        <v>1058</v>
      </c>
      <c r="C463" s="11" t="s">
        <v>1242</v>
      </c>
      <c r="D463" s="10" t="s">
        <v>1243</v>
      </c>
      <c r="E463" s="11" t="s">
        <v>44</v>
      </c>
      <c r="F463" s="12" t="s">
        <v>15</v>
      </c>
      <c r="G463" s="17" t="s">
        <v>22</v>
      </c>
      <c r="H463" s="17" t="s">
        <v>22</v>
      </c>
      <c r="I463" s="11" t="s">
        <v>1065</v>
      </c>
      <c r="J463" s="29" t="s">
        <v>1244</v>
      </c>
      <c r="K463" s="56"/>
      <c r="L463" s="10"/>
    </row>
    <row r="464" ht="92" customHeight="1" spans="1:12">
      <c r="A464" s="9">
        <v>462</v>
      </c>
      <c r="B464" s="10" t="s">
        <v>1058</v>
      </c>
      <c r="C464" s="11" t="s">
        <v>1245</v>
      </c>
      <c r="D464" s="10" t="s">
        <v>1246</v>
      </c>
      <c r="E464" s="11" t="s">
        <v>44</v>
      </c>
      <c r="F464" s="12" t="s">
        <v>15</v>
      </c>
      <c r="G464" s="17" t="s">
        <v>22</v>
      </c>
      <c r="H464" s="17" t="s">
        <v>22</v>
      </c>
      <c r="I464" s="11" t="s">
        <v>1065</v>
      </c>
      <c r="J464" s="29" t="s">
        <v>1247</v>
      </c>
      <c r="K464" s="56"/>
      <c r="L464" s="10"/>
    </row>
    <row r="465" ht="92" customHeight="1" spans="1:12">
      <c r="A465" s="9">
        <v>463</v>
      </c>
      <c r="B465" s="10" t="s">
        <v>1058</v>
      </c>
      <c r="C465" s="11" t="s">
        <v>1248</v>
      </c>
      <c r="D465" s="10" t="s">
        <v>1249</v>
      </c>
      <c r="E465" s="11" t="s">
        <v>44</v>
      </c>
      <c r="F465" s="12" t="s">
        <v>15</v>
      </c>
      <c r="G465" s="17" t="s">
        <v>22</v>
      </c>
      <c r="H465" s="17" t="s">
        <v>22</v>
      </c>
      <c r="I465" s="11" t="s">
        <v>1065</v>
      </c>
      <c r="J465" s="29" t="s">
        <v>1250</v>
      </c>
      <c r="K465" s="56"/>
      <c r="L465" s="10"/>
    </row>
    <row r="466" ht="92" customHeight="1" spans="1:12">
      <c r="A466" s="9">
        <v>464</v>
      </c>
      <c r="B466" s="10" t="s">
        <v>1058</v>
      </c>
      <c r="C466" s="11" t="s">
        <v>1251</v>
      </c>
      <c r="D466" s="10" t="s">
        <v>1252</v>
      </c>
      <c r="E466" s="11" t="s">
        <v>44</v>
      </c>
      <c r="F466" s="12" t="s">
        <v>15</v>
      </c>
      <c r="G466" s="17" t="s">
        <v>22</v>
      </c>
      <c r="H466" s="17" t="s">
        <v>22</v>
      </c>
      <c r="I466" s="11" t="s">
        <v>1065</v>
      </c>
      <c r="J466" s="29" t="s">
        <v>1253</v>
      </c>
      <c r="K466" s="56"/>
      <c r="L466" s="10"/>
    </row>
    <row r="467" ht="92" customHeight="1" spans="1:12">
      <c r="A467" s="9">
        <v>465</v>
      </c>
      <c r="B467" s="10" t="s">
        <v>1058</v>
      </c>
      <c r="C467" s="11" t="s">
        <v>1254</v>
      </c>
      <c r="D467" s="10" t="s">
        <v>1255</v>
      </c>
      <c r="E467" s="11" t="s">
        <v>44</v>
      </c>
      <c r="F467" s="12" t="s">
        <v>15</v>
      </c>
      <c r="G467" s="17" t="s">
        <v>22</v>
      </c>
      <c r="H467" s="17" t="s">
        <v>22</v>
      </c>
      <c r="I467" s="11" t="s">
        <v>1065</v>
      </c>
      <c r="J467" s="29" t="s">
        <v>1256</v>
      </c>
      <c r="K467" s="56"/>
      <c r="L467" s="10"/>
    </row>
    <row r="468" ht="92" customHeight="1" spans="1:12">
      <c r="A468" s="9">
        <v>466</v>
      </c>
      <c r="B468" s="10" t="s">
        <v>1058</v>
      </c>
      <c r="C468" s="11" t="s">
        <v>1257</v>
      </c>
      <c r="D468" s="10" t="s">
        <v>1258</v>
      </c>
      <c r="E468" s="11" t="s">
        <v>44</v>
      </c>
      <c r="F468" s="12" t="s">
        <v>15</v>
      </c>
      <c r="G468" s="17" t="s">
        <v>22</v>
      </c>
      <c r="H468" s="17" t="s">
        <v>22</v>
      </c>
      <c r="I468" s="11" t="s">
        <v>1065</v>
      </c>
      <c r="J468" s="29" t="s">
        <v>1259</v>
      </c>
      <c r="K468" s="56"/>
      <c r="L468" s="10"/>
    </row>
    <row r="469" ht="92" customHeight="1" spans="1:12">
      <c r="A469" s="9">
        <v>467</v>
      </c>
      <c r="B469" s="10" t="s">
        <v>1058</v>
      </c>
      <c r="C469" s="11" t="s">
        <v>1260</v>
      </c>
      <c r="D469" s="10" t="s">
        <v>1261</v>
      </c>
      <c r="E469" s="11" t="s">
        <v>44</v>
      </c>
      <c r="F469" s="12" t="s">
        <v>15</v>
      </c>
      <c r="G469" s="17" t="s">
        <v>22</v>
      </c>
      <c r="H469" s="17" t="s">
        <v>22</v>
      </c>
      <c r="I469" s="11" t="s">
        <v>1065</v>
      </c>
      <c r="J469" s="29" t="s">
        <v>1262</v>
      </c>
      <c r="K469" s="56"/>
      <c r="L469" s="10"/>
    </row>
    <row r="470" ht="92" customHeight="1" spans="1:12">
      <c r="A470" s="9">
        <v>468</v>
      </c>
      <c r="B470" s="10" t="s">
        <v>1058</v>
      </c>
      <c r="C470" s="11" t="s">
        <v>1263</v>
      </c>
      <c r="D470" s="10" t="s">
        <v>1264</v>
      </c>
      <c r="E470" s="11" t="s">
        <v>44</v>
      </c>
      <c r="F470" s="12" t="s">
        <v>15</v>
      </c>
      <c r="G470" s="17" t="s">
        <v>22</v>
      </c>
      <c r="H470" s="17" t="s">
        <v>22</v>
      </c>
      <c r="I470" s="11" t="s">
        <v>1065</v>
      </c>
      <c r="J470" s="29" t="s">
        <v>1265</v>
      </c>
      <c r="K470" s="56"/>
      <c r="L470" s="10"/>
    </row>
    <row r="471" ht="92" customHeight="1" spans="1:12">
      <c r="A471" s="9">
        <v>469</v>
      </c>
      <c r="B471" s="10" t="s">
        <v>1058</v>
      </c>
      <c r="C471" s="11" t="s">
        <v>1266</v>
      </c>
      <c r="D471" s="10" t="s">
        <v>1267</v>
      </c>
      <c r="E471" s="11" t="s">
        <v>44</v>
      </c>
      <c r="F471" s="12" t="s">
        <v>15</v>
      </c>
      <c r="G471" s="17" t="s">
        <v>22</v>
      </c>
      <c r="H471" s="17" t="s">
        <v>22</v>
      </c>
      <c r="I471" s="11" t="s">
        <v>1065</v>
      </c>
      <c r="J471" s="29" t="s">
        <v>1268</v>
      </c>
      <c r="K471" s="56"/>
      <c r="L471" s="10"/>
    </row>
    <row r="472" ht="92" customHeight="1" spans="1:12">
      <c r="A472" s="9">
        <v>470</v>
      </c>
      <c r="B472" s="10" t="s">
        <v>1058</v>
      </c>
      <c r="C472" s="11" t="s">
        <v>1269</v>
      </c>
      <c r="D472" s="10" t="s">
        <v>1270</v>
      </c>
      <c r="E472" s="11" t="s">
        <v>44</v>
      </c>
      <c r="F472" s="12" t="s">
        <v>15</v>
      </c>
      <c r="G472" s="17" t="s">
        <v>22</v>
      </c>
      <c r="H472" s="17" t="s">
        <v>22</v>
      </c>
      <c r="I472" s="11" t="s">
        <v>1061</v>
      </c>
      <c r="J472" s="29" t="s">
        <v>1271</v>
      </c>
      <c r="K472" s="56"/>
      <c r="L472" s="10"/>
    </row>
    <row r="473" ht="92" customHeight="1" spans="1:12">
      <c r="A473" s="9">
        <v>471</v>
      </c>
      <c r="B473" s="10" t="s">
        <v>1058</v>
      </c>
      <c r="C473" s="11" t="s">
        <v>1272</v>
      </c>
      <c r="D473" s="10" t="s">
        <v>1273</v>
      </c>
      <c r="E473" s="11" t="s">
        <v>44</v>
      </c>
      <c r="F473" s="12" t="s">
        <v>15</v>
      </c>
      <c r="G473" s="17" t="s">
        <v>22</v>
      </c>
      <c r="H473" s="17" t="s">
        <v>22</v>
      </c>
      <c r="I473" s="11" t="s">
        <v>1065</v>
      </c>
      <c r="J473" s="29" t="s">
        <v>1274</v>
      </c>
      <c r="K473" s="56"/>
      <c r="L473" s="10"/>
    </row>
    <row r="474" ht="92" customHeight="1" spans="1:12">
      <c r="A474" s="9">
        <v>472</v>
      </c>
      <c r="B474" s="10" t="s">
        <v>1058</v>
      </c>
      <c r="C474" s="11" t="s">
        <v>1275</v>
      </c>
      <c r="D474" s="10" t="s">
        <v>1276</v>
      </c>
      <c r="E474" s="11" t="s">
        <v>44</v>
      </c>
      <c r="F474" s="12" t="s">
        <v>15</v>
      </c>
      <c r="G474" s="17" t="s">
        <v>22</v>
      </c>
      <c r="H474" s="17" t="s">
        <v>22</v>
      </c>
      <c r="I474" s="11" t="s">
        <v>1065</v>
      </c>
      <c r="J474" s="29" t="s">
        <v>1277</v>
      </c>
      <c r="K474" s="62"/>
      <c r="L474" s="10"/>
    </row>
    <row r="475" ht="92" customHeight="1" spans="1:12">
      <c r="A475" s="9">
        <v>473</v>
      </c>
      <c r="B475" s="10" t="s">
        <v>1058</v>
      </c>
      <c r="C475" s="11" t="s">
        <v>1278</v>
      </c>
      <c r="D475" s="10" t="s">
        <v>1279</v>
      </c>
      <c r="E475" s="11" t="s">
        <v>44</v>
      </c>
      <c r="F475" s="12" t="s">
        <v>15</v>
      </c>
      <c r="G475" s="17" t="s">
        <v>22</v>
      </c>
      <c r="H475" s="17" t="s">
        <v>22</v>
      </c>
      <c r="I475" s="11" t="s">
        <v>1065</v>
      </c>
      <c r="J475" s="29" t="s">
        <v>1280</v>
      </c>
      <c r="K475" s="56"/>
      <c r="L475" s="10"/>
    </row>
    <row r="476" ht="92" customHeight="1" spans="1:12">
      <c r="A476" s="9">
        <v>474</v>
      </c>
      <c r="B476" s="10" t="s">
        <v>1058</v>
      </c>
      <c r="C476" s="11" t="s">
        <v>1281</v>
      </c>
      <c r="D476" s="10" t="s">
        <v>1282</v>
      </c>
      <c r="E476" s="11" t="s">
        <v>44</v>
      </c>
      <c r="F476" s="12" t="s">
        <v>15</v>
      </c>
      <c r="G476" s="17" t="s">
        <v>22</v>
      </c>
      <c r="H476" s="17" t="s">
        <v>22</v>
      </c>
      <c r="I476" s="11" t="s">
        <v>1065</v>
      </c>
      <c r="J476" s="29" t="s">
        <v>1283</v>
      </c>
      <c r="K476" s="56"/>
      <c r="L476" s="10"/>
    </row>
    <row r="477" ht="92" customHeight="1" spans="1:12">
      <c r="A477" s="9">
        <v>475</v>
      </c>
      <c r="B477" s="10" t="s">
        <v>1058</v>
      </c>
      <c r="C477" s="11" t="s">
        <v>1284</v>
      </c>
      <c r="D477" s="10" t="s">
        <v>1285</v>
      </c>
      <c r="E477" s="11" t="s">
        <v>44</v>
      </c>
      <c r="F477" s="12" t="s">
        <v>15</v>
      </c>
      <c r="G477" s="17" t="s">
        <v>22</v>
      </c>
      <c r="H477" s="17" t="s">
        <v>22</v>
      </c>
      <c r="I477" s="11" t="s">
        <v>1065</v>
      </c>
      <c r="J477" s="29" t="s">
        <v>1286</v>
      </c>
      <c r="K477" s="56"/>
      <c r="L477" s="10"/>
    </row>
    <row r="478" ht="92" customHeight="1" spans="1:12">
      <c r="A478" s="9">
        <v>476</v>
      </c>
      <c r="B478" s="10" t="s">
        <v>1058</v>
      </c>
      <c r="C478" s="11" t="s">
        <v>1287</v>
      </c>
      <c r="D478" s="10" t="s">
        <v>1288</v>
      </c>
      <c r="E478" s="11" t="s">
        <v>44</v>
      </c>
      <c r="F478" s="12" t="s">
        <v>15</v>
      </c>
      <c r="G478" s="17" t="s">
        <v>22</v>
      </c>
      <c r="H478" s="17" t="s">
        <v>22</v>
      </c>
      <c r="I478" s="11" t="s">
        <v>1065</v>
      </c>
      <c r="J478" s="29" t="s">
        <v>1280</v>
      </c>
      <c r="K478" s="56"/>
      <c r="L478" s="10"/>
    </row>
    <row r="479" ht="92" customHeight="1" spans="1:12">
      <c r="A479" s="9">
        <v>477</v>
      </c>
      <c r="B479" s="10" t="s">
        <v>1289</v>
      </c>
      <c r="C479" s="11" t="s">
        <v>1290</v>
      </c>
      <c r="D479" s="10" t="s">
        <v>1291</v>
      </c>
      <c r="E479" s="11" t="s">
        <v>44</v>
      </c>
      <c r="F479" s="33" t="s">
        <v>22</v>
      </c>
      <c r="G479" s="16" t="s">
        <v>137</v>
      </c>
      <c r="H479" s="17" t="s">
        <v>22</v>
      </c>
      <c r="I479" s="11" t="s">
        <v>1292</v>
      </c>
      <c r="J479" s="11"/>
      <c r="K479" s="10" t="str">
        <f>_xlfn.DISPIMG("ID_52C5B5E6371C49E6874542DC7D890D1B",1)</f>
        <v>=DISPIMG("ID_52C5B5E6371C49E6874542DC7D890D1B",1)</v>
      </c>
      <c r="L479" s="10"/>
    </row>
    <row r="480" ht="92" customHeight="1" spans="1:12">
      <c r="A480" s="9">
        <v>478</v>
      </c>
      <c r="B480" s="10" t="s">
        <v>1289</v>
      </c>
      <c r="C480" s="11" t="s">
        <v>1293</v>
      </c>
      <c r="D480" s="10" t="s">
        <v>1294</v>
      </c>
      <c r="E480" s="11" t="s">
        <v>44</v>
      </c>
      <c r="F480" s="33" t="s">
        <v>22</v>
      </c>
      <c r="G480" s="16" t="s">
        <v>137</v>
      </c>
      <c r="H480" s="17" t="s">
        <v>22</v>
      </c>
      <c r="I480" s="11" t="s">
        <v>1292</v>
      </c>
      <c r="J480" s="11"/>
      <c r="K480" s="10" t="str">
        <f>_xlfn.DISPIMG("ID_2CB55CE09F734EADB6A1414B16189FF8",1)</f>
        <v>=DISPIMG("ID_2CB55CE09F734EADB6A1414B16189FF8",1)</v>
      </c>
      <c r="L480" s="10"/>
    </row>
    <row r="481" ht="92" customHeight="1" spans="1:12">
      <c r="A481" s="9">
        <v>479</v>
      </c>
      <c r="B481" s="10" t="s">
        <v>1289</v>
      </c>
      <c r="C481" s="11" t="s">
        <v>1295</v>
      </c>
      <c r="D481" s="10" t="s">
        <v>1296</v>
      </c>
      <c r="E481" s="11" t="s">
        <v>44</v>
      </c>
      <c r="F481" s="33" t="s">
        <v>22</v>
      </c>
      <c r="G481" s="16" t="s">
        <v>137</v>
      </c>
      <c r="H481" s="17" t="s">
        <v>22</v>
      </c>
      <c r="I481" s="11" t="s">
        <v>1292</v>
      </c>
      <c r="J481" s="11"/>
      <c r="K481" s="10" t="str">
        <f>_xlfn.DISPIMG("ID_B027B24743074EDFB0BCAC885D3FEB9D",1)</f>
        <v>=DISPIMG("ID_B027B24743074EDFB0BCAC885D3FEB9D",1)</v>
      </c>
      <c r="L481" s="10"/>
    </row>
    <row r="482" ht="92" customHeight="1" spans="1:12">
      <c r="A482" s="9">
        <v>480</v>
      </c>
      <c r="B482" s="10" t="s">
        <v>1289</v>
      </c>
      <c r="C482" s="11" t="s">
        <v>1297</v>
      </c>
      <c r="D482" s="10" t="s">
        <v>1298</v>
      </c>
      <c r="E482" s="11" t="s">
        <v>44</v>
      </c>
      <c r="F482" s="33" t="s">
        <v>22</v>
      </c>
      <c r="G482" s="16" t="s">
        <v>137</v>
      </c>
      <c r="H482" s="17" t="s">
        <v>22</v>
      </c>
      <c r="I482" s="11" t="s">
        <v>1292</v>
      </c>
      <c r="J482" s="11"/>
      <c r="K482" s="10" t="str">
        <f>_xlfn.DISPIMG("ID_C11C22B0DB77459F8516FB70B1292363",1)</f>
        <v>=DISPIMG("ID_C11C22B0DB77459F8516FB70B1292363",1)</v>
      </c>
      <c r="L482" s="10"/>
    </row>
    <row r="483" ht="92" customHeight="1" spans="1:12">
      <c r="A483" s="9">
        <v>481</v>
      </c>
      <c r="B483" s="10" t="s">
        <v>1289</v>
      </c>
      <c r="C483" s="11" t="s">
        <v>1299</v>
      </c>
      <c r="D483" s="10" t="s">
        <v>1300</v>
      </c>
      <c r="E483" s="11" t="s">
        <v>44</v>
      </c>
      <c r="F483" s="33" t="s">
        <v>22</v>
      </c>
      <c r="G483" s="16" t="s">
        <v>137</v>
      </c>
      <c r="H483" s="17" t="s">
        <v>22</v>
      </c>
      <c r="I483" s="11" t="s">
        <v>1292</v>
      </c>
      <c r="J483" s="11"/>
      <c r="K483" s="10" t="str">
        <f>_xlfn.DISPIMG("ID_F6C62C71DB2E42BB8E1C883B52BC7C3C",1)</f>
        <v>=DISPIMG("ID_F6C62C71DB2E42BB8E1C883B52BC7C3C",1)</v>
      </c>
      <c r="L483" s="10"/>
    </row>
    <row r="484" ht="92" customHeight="1" spans="1:12">
      <c r="A484" s="9">
        <v>482</v>
      </c>
      <c r="B484" s="10" t="s">
        <v>1289</v>
      </c>
      <c r="C484" s="11" t="s">
        <v>1301</v>
      </c>
      <c r="D484" s="10" t="s">
        <v>1302</v>
      </c>
      <c r="E484" s="11" t="s">
        <v>44</v>
      </c>
      <c r="F484" s="33" t="s">
        <v>22</v>
      </c>
      <c r="G484" s="16" t="s">
        <v>137</v>
      </c>
      <c r="H484" s="17" t="s">
        <v>22</v>
      </c>
      <c r="I484" s="11" t="s">
        <v>1292</v>
      </c>
      <c r="J484" s="11"/>
      <c r="K484" s="10" t="str">
        <f>_xlfn.DISPIMG("ID_494865828F1E4CA59D59850E039A7F46",1)</f>
        <v>=DISPIMG("ID_494865828F1E4CA59D59850E039A7F46",1)</v>
      </c>
      <c r="L484" s="10"/>
    </row>
    <row r="485" ht="92" customHeight="1" spans="1:12">
      <c r="A485" s="9">
        <v>483</v>
      </c>
      <c r="B485" s="10" t="s">
        <v>1289</v>
      </c>
      <c r="C485" s="11" t="s">
        <v>1303</v>
      </c>
      <c r="D485" s="10" t="s">
        <v>1304</v>
      </c>
      <c r="E485" s="11" t="s">
        <v>44</v>
      </c>
      <c r="F485" s="33" t="s">
        <v>22</v>
      </c>
      <c r="G485" s="16" t="s">
        <v>137</v>
      </c>
      <c r="H485" s="17" t="s">
        <v>22</v>
      </c>
      <c r="I485" s="11" t="s">
        <v>1292</v>
      </c>
      <c r="J485" s="11"/>
      <c r="K485" s="10" t="str">
        <f>_xlfn.DISPIMG("ID_4A6780E8C0D74EA4B327C02FE8DA1679",1)</f>
        <v>=DISPIMG("ID_4A6780E8C0D74EA4B327C02FE8DA1679",1)</v>
      </c>
      <c r="L485" s="10"/>
    </row>
    <row r="486" ht="92" customHeight="1" spans="1:12">
      <c r="A486" s="9">
        <v>484</v>
      </c>
      <c r="B486" s="10" t="s">
        <v>1289</v>
      </c>
      <c r="C486" s="11" t="s">
        <v>1305</v>
      </c>
      <c r="D486" s="10" t="s">
        <v>1306</v>
      </c>
      <c r="E486" s="11" t="s">
        <v>44</v>
      </c>
      <c r="F486" s="33" t="s">
        <v>22</v>
      </c>
      <c r="G486" s="16" t="s">
        <v>137</v>
      </c>
      <c r="H486" s="17" t="s">
        <v>22</v>
      </c>
      <c r="I486" s="11" t="s">
        <v>1292</v>
      </c>
      <c r="J486" s="11"/>
      <c r="K486" s="10" t="str">
        <f>_xlfn.DISPIMG("ID_9E9830B7A88C4B648C7997A02307B266",1)</f>
        <v>=DISPIMG("ID_9E9830B7A88C4B648C7997A02307B266",1)</v>
      </c>
      <c r="L486" s="10"/>
    </row>
    <row r="487" ht="92" customHeight="1" spans="1:12">
      <c r="A487" s="9">
        <v>485</v>
      </c>
      <c r="B487" s="59" t="s">
        <v>1307</v>
      </c>
      <c r="C487" s="60" t="s">
        <v>1308</v>
      </c>
      <c r="D487" s="59" t="s">
        <v>1309</v>
      </c>
      <c r="E487" s="60" t="s">
        <v>44</v>
      </c>
      <c r="F487" s="12" t="s">
        <v>15</v>
      </c>
      <c r="G487" s="16" t="s">
        <v>137</v>
      </c>
      <c r="H487" s="61" t="s">
        <v>22</v>
      </c>
      <c r="I487" s="60" t="s">
        <v>1310</v>
      </c>
      <c r="J487" s="23" t="s">
        <v>734</v>
      </c>
      <c r="K487" s="63" t="str">
        <f t="shared" ref="K487:K494" si="1">_xlfn.DISPIMG("ID_83EE14F93C6D459A85ED3027C0164F2D",1)</f>
        <v>=DISPIMG("ID_83EE14F93C6D459A85ED3027C0164F2D",1)</v>
      </c>
      <c r="L487" s="59"/>
    </row>
    <row r="488" ht="92" customHeight="1" spans="1:12">
      <c r="A488" s="9">
        <v>486</v>
      </c>
      <c r="B488" s="59" t="s">
        <v>1307</v>
      </c>
      <c r="C488" s="60" t="s">
        <v>1311</v>
      </c>
      <c r="D488" s="59" t="s">
        <v>1312</v>
      </c>
      <c r="E488" s="60" t="s">
        <v>44</v>
      </c>
      <c r="F488" s="12" t="s">
        <v>15</v>
      </c>
      <c r="G488" s="16" t="s">
        <v>137</v>
      </c>
      <c r="H488" s="61" t="s">
        <v>22</v>
      </c>
      <c r="I488" s="60" t="s">
        <v>1310</v>
      </c>
      <c r="J488" s="23" t="s">
        <v>734</v>
      </c>
      <c r="K488" s="63" t="str">
        <f t="shared" si="1"/>
        <v>=DISPIMG("ID_83EE14F93C6D459A85ED3027C0164F2D",1)</v>
      </c>
      <c r="L488" s="59"/>
    </row>
    <row r="489" ht="92" customHeight="1" spans="1:12">
      <c r="A489" s="9">
        <v>487</v>
      </c>
      <c r="B489" s="59" t="s">
        <v>1307</v>
      </c>
      <c r="C489" s="60" t="s">
        <v>1313</v>
      </c>
      <c r="D489" s="59" t="s">
        <v>1314</v>
      </c>
      <c r="E489" s="60" t="s">
        <v>44</v>
      </c>
      <c r="F489" s="12" t="s">
        <v>15</v>
      </c>
      <c r="G489" s="16" t="s">
        <v>137</v>
      </c>
      <c r="H489" s="61" t="s">
        <v>22</v>
      </c>
      <c r="I489" s="60" t="s">
        <v>1310</v>
      </c>
      <c r="J489" s="23" t="s">
        <v>734</v>
      </c>
      <c r="K489" s="63" t="str">
        <f t="shared" si="1"/>
        <v>=DISPIMG("ID_83EE14F93C6D459A85ED3027C0164F2D",1)</v>
      </c>
      <c r="L489" s="59"/>
    </row>
    <row r="490" ht="92" customHeight="1" spans="1:12">
      <c r="A490" s="9">
        <v>488</v>
      </c>
      <c r="B490" s="59" t="s">
        <v>1307</v>
      </c>
      <c r="C490" s="60" t="s">
        <v>1315</v>
      </c>
      <c r="D490" s="59" t="s">
        <v>1316</v>
      </c>
      <c r="E490" s="60" t="s">
        <v>44</v>
      </c>
      <c r="F490" s="12" t="s">
        <v>15</v>
      </c>
      <c r="G490" s="16" t="s">
        <v>137</v>
      </c>
      <c r="H490" s="61" t="s">
        <v>22</v>
      </c>
      <c r="I490" s="60" t="s">
        <v>1310</v>
      </c>
      <c r="J490" s="23" t="s">
        <v>734</v>
      </c>
      <c r="K490" s="63" t="str">
        <f t="shared" si="1"/>
        <v>=DISPIMG("ID_83EE14F93C6D459A85ED3027C0164F2D",1)</v>
      </c>
      <c r="L490" s="59"/>
    </row>
    <row r="491" ht="92" customHeight="1" spans="1:12">
      <c r="A491" s="9">
        <v>489</v>
      </c>
      <c r="B491" s="59" t="s">
        <v>1307</v>
      </c>
      <c r="C491" s="60" t="s">
        <v>1317</v>
      </c>
      <c r="D491" s="59" t="s">
        <v>1318</v>
      </c>
      <c r="E491" s="60" t="s">
        <v>44</v>
      </c>
      <c r="F491" s="12" t="s">
        <v>15</v>
      </c>
      <c r="G491" s="16" t="s">
        <v>137</v>
      </c>
      <c r="H491" s="61" t="s">
        <v>22</v>
      </c>
      <c r="I491" s="60" t="s">
        <v>1310</v>
      </c>
      <c r="J491" s="23" t="s">
        <v>734</v>
      </c>
      <c r="K491" s="63" t="str">
        <f t="shared" si="1"/>
        <v>=DISPIMG("ID_83EE14F93C6D459A85ED3027C0164F2D",1)</v>
      </c>
      <c r="L491" s="59"/>
    </row>
    <row r="492" ht="92" customHeight="1" spans="1:12">
      <c r="A492" s="9">
        <v>490</v>
      </c>
      <c r="B492" s="59" t="s">
        <v>1307</v>
      </c>
      <c r="C492" s="60" t="s">
        <v>1319</v>
      </c>
      <c r="D492" s="59" t="s">
        <v>1320</v>
      </c>
      <c r="E492" s="60" t="s">
        <v>44</v>
      </c>
      <c r="F492" s="12" t="s">
        <v>15</v>
      </c>
      <c r="G492" s="16" t="s">
        <v>137</v>
      </c>
      <c r="H492" s="61" t="s">
        <v>22</v>
      </c>
      <c r="I492" s="60" t="s">
        <v>1310</v>
      </c>
      <c r="J492" s="23" t="s">
        <v>734</v>
      </c>
      <c r="K492" s="63" t="str">
        <f t="shared" si="1"/>
        <v>=DISPIMG("ID_83EE14F93C6D459A85ED3027C0164F2D",1)</v>
      </c>
      <c r="L492" s="59"/>
    </row>
    <row r="493" ht="92" customHeight="1" spans="1:12">
      <c r="A493" s="9">
        <v>491</v>
      </c>
      <c r="B493" s="59" t="s">
        <v>1307</v>
      </c>
      <c r="C493" s="60" t="s">
        <v>1321</v>
      </c>
      <c r="D493" s="59" t="s">
        <v>1322</v>
      </c>
      <c r="E493" s="60" t="s">
        <v>44</v>
      </c>
      <c r="F493" s="12" t="s">
        <v>15</v>
      </c>
      <c r="G493" s="16" t="s">
        <v>137</v>
      </c>
      <c r="H493" s="61" t="s">
        <v>22</v>
      </c>
      <c r="I493" s="60" t="s">
        <v>1310</v>
      </c>
      <c r="J493" s="23" t="s">
        <v>734</v>
      </c>
      <c r="K493" s="63" t="str">
        <f t="shared" si="1"/>
        <v>=DISPIMG("ID_83EE14F93C6D459A85ED3027C0164F2D",1)</v>
      </c>
      <c r="L493" s="59"/>
    </row>
    <row r="494" ht="92" customHeight="1" spans="1:12">
      <c r="A494" s="9">
        <v>492</v>
      </c>
      <c r="B494" s="59" t="s">
        <v>1307</v>
      </c>
      <c r="C494" s="60" t="s">
        <v>1323</v>
      </c>
      <c r="D494" s="59" t="s">
        <v>1324</v>
      </c>
      <c r="E494" s="60" t="s">
        <v>44</v>
      </c>
      <c r="F494" s="12" t="s">
        <v>15</v>
      </c>
      <c r="G494" s="16" t="s">
        <v>137</v>
      </c>
      <c r="H494" s="61" t="s">
        <v>22</v>
      </c>
      <c r="I494" s="60" t="s">
        <v>1310</v>
      </c>
      <c r="J494" s="23" t="s">
        <v>734</v>
      </c>
      <c r="K494" s="63" t="str">
        <f t="shared" si="1"/>
        <v>=DISPIMG("ID_83EE14F93C6D459A85ED3027C0164F2D",1)</v>
      </c>
      <c r="L494" s="59"/>
    </row>
    <row r="495" ht="92" customHeight="1" spans="1:12">
      <c r="A495" s="9">
        <v>493</v>
      </c>
      <c r="B495" s="59" t="s">
        <v>1307</v>
      </c>
      <c r="C495" s="60" t="s">
        <v>1325</v>
      </c>
      <c r="D495" s="59" t="s">
        <v>1326</v>
      </c>
      <c r="E495" s="60" t="s">
        <v>44</v>
      </c>
      <c r="F495" s="12" t="s">
        <v>15</v>
      </c>
      <c r="G495" s="61" t="s">
        <v>22</v>
      </c>
      <c r="H495" s="61" t="s">
        <v>22</v>
      </c>
      <c r="I495" s="60" t="s">
        <v>1327</v>
      </c>
      <c r="J495" s="23" t="s">
        <v>1328</v>
      </c>
      <c r="K495" s="63"/>
      <c r="L495" s="59"/>
    </row>
    <row r="496" ht="92" customHeight="1" spans="1:12">
      <c r="A496" s="9">
        <v>494</v>
      </c>
      <c r="B496" s="59" t="s">
        <v>1307</v>
      </c>
      <c r="C496" s="60" t="s">
        <v>1329</v>
      </c>
      <c r="D496" s="59" t="s">
        <v>1330</v>
      </c>
      <c r="E496" s="60" t="s">
        <v>44</v>
      </c>
      <c r="F496" s="12" t="s">
        <v>15</v>
      </c>
      <c r="G496" s="61" t="s">
        <v>22</v>
      </c>
      <c r="H496" s="61" t="s">
        <v>22</v>
      </c>
      <c r="I496" s="22" t="s">
        <v>1331</v>
      </c>
      <c r="J496" s="24" t="s">
        <v>1332</v>
      </c>
      <c r="K496" s="59"/>
      <c r="L496" s="59"/>
    </row>
    <row r="497" ht="92" customHeight="1" spans="1:12">
      <c r="A497" s="9">
        <v>495</v>
      </c>
      <c r="B497" s="10" t="s">
        <v>1333</v>
      </c>
      <c r="C497" s="11" t="s">
        <v>1334</v>
      </c>
      <c r="D497" s="10" t="s">
        <v>1335</v>
      </c>
      <c r="E497" s="11" t="s">
        <v>14</v>
      </c>
      <c r="F497" s="12" t="s">
        <v>15</v>
      </c>
      <c r="G497" s="17" t="s">
        <v>22</v>
      </c>
      <c r="H497" s="17" t="s">
        <v>22</v>
      </c>
      <c r="I497" s="11" t="s">
        <v>1336</v>
      </c>
      <c r="J497" s="24" t="s">
        <v>1337</v>
      </c>
      <c r="K497" s="10"/>
      <c r="L497" s="10"/>
    </row>
    <row r="498" ht="92" customHeight="1" spans="1:12">
      <c r="A498" s="9">
        <v>496</v>
      </c>
      <c r="B498" s="10" t="s">
        <v>1333</v>
      </c>
      <c r="C498" s="11" t="s">
        <v>1338</v>
      </c>
      <c r="D498" s="10" t="s">
        <v>1339</v>
      </c>
      <c r="E498" s="11" t="s">
        <v>14</v>
      </c>
      <c r="F498" s="12" t="s">
        <v>15</v>
      </c>
      <c r="G498" s="17" t="s">
        <v>22</v>
      </c>
      <c r="H498" s="17" t="s">
        <v>22</v>
      </c>
      <c r="I498" s="11" t="s">
        <v>1336</v>
      </c>
      <c r="J498" s="24" t="s">
        <v>1337</v>
      </c>
      <c r="K498" s="10"/>
      <c r="L498" s="10"/>
    </row>
    <row r="499" ht="92" customHeight="1" spans="1:12">
      <c r="A499" s="9">
        <v>497</v>
      </c>
      <c r="B499" s="10" t="s">
        <v>1333</v>
      </c>
      <c r="C499" s="11" t="s">
        <v>1340</v>
      </c>
      <c r="D499" s="10" t="s">
        <v>1341</v>
      </c>
      <c r="E499" s="11" t="s">
        <v>14</v>
      </c>
      <c r="F499" s="12" t="s">
        <v>15</v>
      </c>
      <c r="G499" s="17" t="s">
        <v>22</v>
      </c>
      <c r="H499" s="17" t="s">
        <v>22</v>
      </c>
      <c r="I499" s="11" t="s">
        <v>1336</v>
      </c>
      <c r="J499" s="24" t="s">
        <v>1337</v>
      </c>
      <c r="K499" s="10"/>
      <c r="L499" s="10"/>
    </row>
    <row r="500" ht="92" customHeight="1" spans="1:12">
      <c r="A500" s="9">
        <v>498</v>
      </c>
      <c r="B500" s="10" t="s">
        <v>1333</v>
      </c>
      <c r="C500" s="11" t="s">
        <v>1342</v>
      </c>
      <c r="D500" s="10" t="s">
        <v>1343</v>
      </c>
      <c r="E500" s="11" t="s">
        <v>14</v>
      </c>
      <c r="F500" s="12" t="s">
        <v>15</v>
      </c>
      <c r="G500" s="17" t="s">
        <v>22</v>
      </c>
      <c r="H500" s="17" t="s">
        <v>22</v>
      </c>
      <c r="I500" s="11" t="s">
        <v>1336</v>
      </c>
      <c r="J500" s="24" t="s">
        <v>1337</v>
      </c>
      <c r="K500" s="10"/>
      <c r="L500" s="10"/>
    </row>
    <row r="501" ht="92" customHeight="1" spans="1:12">
      <c r="A501" s="9">
        <v>499</v>
      </c>
      <c r="B501" s="10" t="s">
        <v>1333</v>
      </c>
      <c r="C501" s="11" t="s">
        <v>1344</v>
      </c>
      <c r="D501" s="10" t="s">
        <v>1345</v>
      </c>
      <c r="E501" s="11" t="s">
        <v>14</v>
      </c>
      <c r="F501" s="12" t="s">
        <v>15</v>
      </c>
      <c r="G501" s="17" t="s">
        <v>22</v>
      </c>
      <c r="H501" s="17" t="s">
        <v>22</v>
      </c>
      <c r="I501" s="11" t="s">
        <v>1336</v>
      </c>
      <c r="J501" s="24" t="s">
        <v>1337</v>
      </c>
      <c r="K501" s="10"/>
      <c r="L501" s="10"/>
    </row>
    <row r="502" ht="92" customHeight="1" spans="1:12">
      <c r="A502" s="9">
        <v>500</v>
      </c>
      <c r="B502" s="10" t="s">
        <v>1333</v>
      </c>
      <c r="C502" s="11" t="s">
        <v>1346</v>
      </c>
      <c r="D502" s="10" t="s">
        <v>1347</v>
      </c>
      <c r="E502" s="11" t="s">
        <v>14</v>
      </c>
      <c r="F502" s="12" t="s">
        <v>15</v>
      </c>
      <c r="G502" s="17" t="s">
        <v>22</v>
      </c>
      <c r="H502" s="17" t="s">
        <v>22</v>
      </c>
      <c r="I502" s="11" t="s">
        <v>1336</v>
      </c>
      <c r="J502" s="24" t="s">
        <v>1337</v>
      </c>
      <c r="K502" s="10"/>
      <c r="L502" s="10"/>
    </row>
    <row r="503" ht="92" customHeight="1" spans="1:12">
      <c r="A503" s="9">
        <v>501</v>
      </c>
      <c r="B503" s="10" t="s">
        <v>1333</v>
      </c>
      <c r="C503" s="11" t="s">
        <v>1348</v>
      </c>
      <c r="D503" s="10" t="s">
        <v>1349</v>
      </c>
      <c r="E503" s="11" t="s">
        <v>14</v>
      </c>
      <c r="F503" s="12" t="s">
        <v>15</v>
      </c>
      <c r="G503" s="17" t="s">
        <v>22</v>
      </c>
      <c r="H503" s="17" t="s">
        <v>22</v>
      </c>
      <c r="I503" s="11" t="s">
        <v>1336</v>
      </c>
      <c r="J503" s="24" t="s">
        <v>1337</v>
      </c>
      <c r="K503" s="10"/>
      <c r="L503" s="10"/>
    </row>
    <row r="504" ht="92" customHeight="1" spans="1:12">
      <c r="A504" s="9">
        <v>502</v>
      </c>
      <c r="B504" s="10" t="s">
        <v>1333</v>
      </c>
      <c r="C504" s="11" t="s">
        <v>1350</v>
      </c>
      <c r="D504" s="10" t="s">
        <v>1351</v>
      </c>
      <c r="E504" s="11" t="s">
        <v>14</v>
      </c>
      <c r="F504" s="12" t="s">
        <v>15</v>
      </c>
      <c r="G504" s="17" t="s">
        <v>22</v>
      </c>
      <c r="H504" s="17" t="s">
        <v>22</v>
      </c>
      <c r="I504" s="11" t="s">
        <v>1336</v>
      </c>
      <c r="J504" s="24" t="s">
        <v>1337</v>
      </c>
      <c r="K504" s="10"/>
      <c r="L504" s="10"/>
    </row>
    <row r="505" ht="92" customHeight="1" spans="1:12">
      <c r="A505" s="9">
        <v>503</v>
      </c>
      <c r="B505" s="10" t="s">
        <v>1333</v>
      </c>
      <c r="C505" s="11" t="s">
        <v>1352</v>
      </c>
      <c r="D505" s="10" t="s">
        <v>1353</v>
      </c>
      <c r="E505" s="11" t="s">
        <v>14</v>
      </c>
      <c r="F505" s="12" t="s">
        <v>15</v>
      </c>
      <c r="G505" s="17" t="s">
        <v>22</v>
      </c>
      <c r="H505" s="17" t="s">
        <v>22</v>
      </c>
      <c r="I505" s="11" t="s">
        <v>1336</v>
      </c>
      <c r="J505" s="24" t="s">
        <v>1337</v>
      </c>
      <c r="K505" s="10"/>
      <c r="L505" s="10"/>
    </row>
    <row r="506" ht="92" customHeight="1" spans="1:12">
      <c r="A506" s="9">
        <v>504</v>
      </c>
      <c r="B506" s="10" t="s">
        <v>1333</v>
      </c>
      <c r="C506" s="11" t="s">
        <v>1354</v>
      </c>
      <c r="D506" s="10" t="s">
        <v>1355</v>
      </c>
      <c r="E506" s="11" t="s">
        <v>14</v>
      </c>
      <c r="F506" s="12" t="s">
        <v>15</v>
      </c>
      <c r="G506" s="17" t="s">
        <v>22</v>
      </c>
      <c r="H506" s="17" t="s">
        <v>22</v>
      </c>
      <c r="I506" s="11" t="s">
        <v>1336</v>
      </c>
      <c r="J506" s="24" t="s">
        <v>1337</v>
      </c>
      <c r="K506" s="10"/>
      <c r="L506" s="10"/>
    </row>
    <row r="507" ht="92" customHeight="1" spans="1:12">
      <c r="A507" s="9">
        <v>505</v>
      </c>
      <c r="B507" s="10" t="s">
        <v>1333</v>
      </c>
      <c r="C507" s="11" t="s">
        <v>1356</v>
      </c>
      <c r="D507" s="10" t="s">
        <v>1357</v>
      </c>
      <c r="E507" s="11" t="s">
        <v>14</v>
      </c>
      <c r="F507" s="12" t="s">
        <v>15</v>
      </c>
      <c r="G507" s="17" t="s">
        <v>22</v>
      </c>
      <c r="H507" s="17" t="s">
        <v>22</v>
      </c>
      <c r="I507" s="11" t="s">
        <v>1336</v>
      </c>
      <c r="J507" s="24" t="s">
        <v>1337</v>
      </c>
      <c r="K507" s="10"/>
      <c r="L507" s="10"/>
    </row>
    <row r="508" ht="92" customHeight="1" spans="1:12">
      <c r="A508" s="9">
        <v>506</v>
      </c>
      <c r="B508" s="10" t="s">
        <v>1333</v>
      </c>
      <c r="C508" s="11" t="s">
        <v>1358</v>
      </c>
      <c r="D508" s="10" t="s">
        <v>1359</v>
      </c>
      <c r="E508" s="11" t="s">
        <v>14</v>
      </c>
      <c r="F508" s="12" t="s">
        <v>15</v>
      </c>
      <c r="G508" s="17" t="s">
        <v>22</v>
      </c>
      <c r="H508" s="17" t="s">
        <v>22</v>
      </c>
      <c r="I508" s="11" t="s">
        <v>1336</v>
      </c>
      <c r="J508" s="24" t="s">
        <v>1337</v>
      </c>
      <c r="K508" s="10"/>
      <c r="L508" s="10"/>
    </row>
    <row r="509" ht="92" customHeight="1" spans="1:12">
      <c r="A509" s="9">
        <v>507</v>
      </c>
      <c r="B509" s="10" t="s">
        <v>1333</v>
      </c>
      <c r="C509" s="11" t="s">
        <v>1360</v>
      </c>
      <c r="D509" s="10" t="s">
        <v>1361</v>
      </c>
      <c r="E509" s="11" t="s">
        <v>14</v>
      </c>
      <c r="F509" s="12" t="s">
        <v>15</v>
      </c>
      <c r="G509" s="17" t="s">
        <v>22</v>
      </c>
      <c r="H509" s="17" t="s">
        <v>22</v>
      </c>
      <c r="I509" s="11" t="s">
        <v>1336</v>
      </c>
      <c r="J509" s="24" t="s">
        <v>1337</v>
      </c>
      <c r="K509" s="10"/>
      <c r="L509" s="10"/>
    </row>
    <row r="510" ht="92" customHeight="1" spans="1:12">
      <c r="A510" s="9">
        <v>508</v>
      </c>
      <c r="B510" s="10" t="s">
        <v>1333</v>
      </c>
      <c r="C510" s="11" t="s">
        <v>1362</v>
      </c>
      <c r="D510" s="10" t="s">
        <v>1363</v>
      </c>
      <c r="E510" s="11" t="s">
        <v>14</v>
      </c>
      <c r="F510" s="12" t="s">
        <v>15</v>
      </c>
      <c r="G510" s="17" t="s">
        <v>22</v>
      </c>
      <c r="H510" s="17" t="s">
        <v>22</v>
      </c>
      <c r="I510" s="11" t="s">
        <v>1336</v>
      </c>
      <c r="J510" s="24" t="s">
        <v>1337</v>
      </c>
      <c r="K510" s="10"/>
      <c r="L510" s="10"/>
    </row>
    <row r="511" ht="92" customHeight="1" spans="1:12">
      <c r="A511" s="9">
        <v>509</v>
      </c>
      <c r="B511" s="10" t="s">
        <v>1333</v>
      </c>
      <c r="C511" s="11" t="s">
        <v>1364</v>
      </c>
      <c r="D511" s="10" t="s">
        <v>1365</v>
      </c>
      <c r="E511" s="11" t="s">
        <v>14</v>
      </c>
      <c r="F511" s="12" t="s">
        <v>15</v>
      </c>
      <c r="G511" s="17" t="s">
        <v>22</v>
      </c>
      <c r="H511" s="17" t="s">
        <v>22</v>
      </c>
      <c r="I511" s="11" t="s">
        <v>1336</v>
      </c>
      <c r="J511" s="24" t="s">
        <v>1337</v>
      </c>
      <c r="K511" s="10"/>
      <c r="L511" s="10"/>
    </row>
    <row r="512" ht="92" customHeight="1" spans="1:12">
      <c r="A512" s="9">
        <v>510</v>
      </c>
      <c r="B512" s="10" t="s">
        <v>1333</v>
      </c>
      <c r="C512" s="11" t="s">
        <v>1366</v>
      </c>
      <c r="D512" s="10" t="s">
        <v>1367</v>
      </c>
      <c r="E512" s="11" t="s">
        <v>14</v>
      </c>
      <c r="F512" s="12" t="s">
        <v>15</v>
      </c>
      <c r="G512" s="17" t="s">
        <v>22</v>
      </c>
      <c r="H512" s="17" t="s">
        <v>22</v>
      </c>
      <c r="I512" s="11" t="s">
        <v>1336</v>
      </c>
      <c r="J512" s="24" t="s">
        <v>1337</v>
      </c>
      <c r="K512" s="10"/>
      <c r="L512" s="10"/>
    </row>
    <row r="513" ht="92" customHeight="1" spans="1:12">
      <c r="A513" s="9">
        <v>511</v>
      </c>
      <c r="B513" s="10" t="s">
        <v>1333</v>
      </c>
      <c r="C513" s="11" t="s">
        <v>1368</v>
      </c>
      <c r="D513" s="10" t="s">
        <v>1369</v>
      </c>
      <c r="E513" s="11" t="s">
        <v>14</v>
      </c>
      <c r="F513" s="12" t="s">
        <v>15</v>
      </c>
      <c r="G513" s="17" t="s">
        <v>22</v>
      </c>
      <c r="H513" s="17" t="s">
        <v>22</v>
      </c>
      <c r="I513" s="11" t="s">
        <v>1336</v>
      </c>
      <c r="J513" s="24" t="s">
        <v>1337</v>
      </c>
      <c r="K513" s="10"/>
      <c r="L513" s="10"/>
    </row>
    <row r="514" ht="92" customHeight="1" spans="1:12">
      <c r="A514" s="9">
        <v>512</v>
      </c>
      <c r="B514" s="10" t="s">
        <v>1333</v>
      </c>
      <c r="C514" s="11" t="s">
        <v>1370</v>
      </c>
      <c r="D514" s="10" t="s">
        <v>1371</v>
      </c>
      <c r="E514" s="11" t="s">
        <v>14</v>
      </c>
      <c r="F514" s="12" t="s">
        <v>15</v>
      </c>
      <c r="G514" s="17" t="s">
        <v>22</v>
      </c>
      <c r="H514" s="17" t="s">
        <v>22</v>
      </c>
      <c r="I514" s="11" t="s">
        <v>1336</v>
      </c>
      <c r="J514" s="24" t="s">
        <v>1337</v>
      </c>
      <c r="K514" s="10"/>
      <c r="L514" s="10"/>
    </row>
    <row r="515" ht="92" customHeight="1" spans="1:12">
      <c r="A515" s="9">
        <v>513</v>
      </c>
      <c r="B515" s="10" t="s">
        <v>1333</v>
      </c>
      <c r="C515" s="11" t="s">
        <v>1372</v>
      </c>
      <c r="D515" s="10" t="s">
        <v>1373</v>
      </c>
      <c r="E515" s="11" t="s">
        <v>14</v>
      </c>
      <c r="F515" s="12" t="s">
        <v>15</v>
      </c>
      <c r="G515" s="17" t="s">
        <v>22</v>
      </c>
      <c r="H515" s="17" t="s">
        <v>22</v>
      </c>
      <c r="I515" s="11" t="s">
        <v>1336</v>
      </c>
      <c r="J515" s="24" t="s">
        <v>1337</v>
      </c>
      <c r="K515" s="10"/>
      <c r="L515" s="10"/>
    </row>
    <row r="516" ht="92" customHeight="1" spans="1:12">
      <c r="A516" s="9">
        <v>514</v>
      </c>
      <c r="B516" s="10" t="s">
        <v>1333</v>
      </c>
      <c r="C516" s="11" t="s">
        <v>1374</v>
      </c>
      <c r="D516" s="10" t="s">
        <v>1375</v>
      </c>
      <c r="E516" s="11" t="s">
        <v>14</v>
      </c>
      <c r="F516" s="12" t="s">
        <v>15</v>
      </c>
      <c r="G516" s="17" t="s">
        <v>22</v>
      </c>
      <c r="H516" s="17" t="s">
        <v>22</v>
      </c>
      <c r="I516" s="11" t="s">
        <v>1336</v>
      </c>
      <c r="J516" s="24" t="s">
        <v>1337</v>
      </c>
      <c r="K516" s="10"/>
      <c r="L516" s="10"/>
    </row>
    <row r="517" ht="92" customHeight="1" spans="1:12">
      <c r="A517" s="9">
        <v>515</v>
      </c>
      <c r="B517" s="10" t="s">
        <v>1333</v>
      </c>
      <c r="C517" s="11" t="s">
        <v>1376</v>
      </c>
      <c r="D517" s="10" t="s">
        <v>1377</v>
      </c>
      <c r="E517" s="11" t="s">
        <v>14</v>
      </c>
      <c r="F517" s="12" t="s">
        <v>15</v>
      </c>
      <c r="G517" s="17" t="s">
        <v>22</v>
      </c>
      <c r="H517" s="17" t="s">
        <v>22</v>
      </c>
      <c r="I517" s="11" t="s">
        <v>1336</v>
      </c>
      <c r="J517" s="24" t="s">
        <v>1337</v>
      </c>
      <c r="K517" s="10"/>
      <c r="L517" s="10"/>
    </row>
    <row r="518" ht="92" customHeight="1" spans="1:12">
      <c r="A518" s="9">
        <v>516</v>
      </c>
      <c r="B518" s="10" t="s">
        <v>1333</v>
      </c>
      <c r="C518" s="11" t="s">
        <v>1378</v>
      </c>
      <c r="D518" s="10" t="s">
        <v>1379</v>
      </c>
      <c r="E518" s="11" t="s">
        <v>14</v>
      </c>
      <c r="F518" s="12" t="s">
        <v>15</v>
      </c>
      <c r="G518" s="17" t="s">
        <v>22</v>
      </c>
      <c r="H518" s="17" t="s">
        <v>22</v>
      </c>
      <c r="I518" s="11" t="s">
        <v>1336</v>
      </c>
      <c r="J518" s="24" t="s">
        <v>1337</v>
      </c>
      <c r="K518" s="10"/>
      <c r="L518" s="10"/>
    </row>
    <row r="519" ht="92" customHeight="1" spans="1:12">
      <c r="A519" s="9">
        <v>517</v>
      </c>
      <c r="B519" s="10" t="s">
        <v>1333</v>
      </c>
      <c r="C519" s="11" t="s">
        <v>1380</v>
      </c>
      <c r="D519" s="10" t="s">
        <v>1381</v>
      </c>
      <c r="E519" s="11" t="s">
        <v>14</v>
      </c>
      <c r="F519" s="12" t="s">
        <v>15</v>
      </c>
      <c r="G519" s="17" t="s">
        <v>22</v>
      </c>
      <c r="H519" s="17" t="s">
        <v>22</v>
      </c>
      <c r="I519" s="11" t="s">
        <v>1336</v>
      </c>
      <c r="J519" s="24" t="s">
        <v>1337</v>
      </c>
      <c r="K519" s="10"/>
      <c r="L519" s="10"/>
    </row>
    <row r="520" ht="92" customHeight="1" spans="1:12">
      <c r="A520" s="9">
        <v>518</v>
      </c>
      <c r="B520" s="10" t="s">
        <v>1333</v>
      </c>
      <c r="C520" s="11" t="s">
        <v>1382</v>
      </c>
      <c r="D520" s="10" t="s">
        <v>1383</v>
      </c>
      <c r="E520" s="11" t="s">
        <v>14</v>
      </c>
      <c r="F520" s="12" t="s">
        <v>15</v>
      </c>
      <c r="G520" s="17" t="s">
        <v>22</v>
      </c>
      <c r="H520" s="17" t="s">
        <v>22</v>
      </c>
      <c r="I520" s="11" t="s">
        <v>1336</v>
      </c>
      <c r="J520" s="24" t="s">
        <v>1337</v>
      </c>
      <c r="K520" s="10"/>
      <c r="L520" s="10"/>
    </row>
    <row r="521" ht="92" customHeight="1" spans="1:12">
      <c r="A521" s="9">
        <v>519</v>
      </c>
      <c r="B521" s="10" t="s">
        <v>1333</v>
      </c>
      <c r="C521" s="11" t="s">
        <v>1384</v>
      </c>
      <c r="D521" s="10" t="s">
        <v>1385</v>
      </c>
      <c r="E521" s="11" t="s">
        <v>14</v>
      </c>
      <c r="F521" s="12" t="s">
        <v>15</v>
      </c>
      <c r="G521" s="17" t="s">
        <v>22</v>
      </c>
      <c r="H521" s="17" t="s">
        <v>22</v>
      </c>
      <c r="I521" s="11" t="s">
        <v>1336</v>
      </c>
      <c r="J521" s="24" t="s">
        <v>1337</v>
      </c>
      <c r="K521" s="10"/>
      <c r="L521" s="10"/>
    </row>
    <row r="522" ht="92" customHeight="1" spans="1:12">
      <c r="A522" s="9">
        <v>520</v>
      </c>
      <c r="B522" s="10" t="s">
        <v>1333</v>
      </c>
      <c r="C522" s="11" t="s">
        <v>1386</v>
      </c>
      <c r="D522" s="10" t="s">
        <v>1387</v>
      </c>
      <c r="E522" s="11" t="s">
        <v>14</v>
      </c>
      <c r="F522" s="12" t="s">
        <v>15</v>
      </c>
      <c r="G522" s="17" t="s">
        <v>22</v>
      </c>
      <c r="H522" s="17" t="s">
        <v>22</v>
      </c>
      <c r="I522" s="11" t="s">
        <v>1336</v>
      </c>
      <c r="J522" s="24" t="s">
        <v>1337</v>
      </c>
      <c r="K522" s="10"/>
      <c r="L522" s="10"/>
    </row>
    <row r="523" ht="92" customHeight="1" spans="1:12">
      <c r="A523" s="9">
        <v>521</v>
      </c>
      <c r="B523" s="10" t="s">
        <v>1333</v>
      </c>
      <c r="C523" s="11" t="s">
        <v>1388</v>
      </c>
      <c r="D523" s="10" t="s">
        <v>1389</v>
      </c>
      <c r="E523" s="11" t="s">
        <v>14</v>
      </c>
      <c r="F523" s="12" t="s">
        <v>15</v>
      </c>
      <c r="G523" s="17" t="s">
        <v>22</v>
      </c>
      <c r="H523" s="17" t="s">
        <v>22</v>
      </c>
      <c r="I523" s="11" t="s">
        <v>1336</v>
      </c>
      <c r="J523" s="24" t="s">
        <v>1337</v>
      </c>
      <c r="K523" s="10"/>
      <c r="L523" s="10"/>
    </row>
    <row r="524" ht="92" customHeight="1" spans="1:12">
      <c r="A524" s="9">
        <v>522</v>
      </c>
      <c r="B524" s="10" t="s">
        <v>1333</v>
      </c>
      <c r="C524" s="11" t="s">
        <v>1390</v>
      </c>
      <c r="D524" s="10" t="s">
        <v>1391</v>
      </c>
      <c r="E524" s="11" t="s">
        <v>14</v>
      </c>
      <c r="F524" s="12" t="s">
        <v>15</v>
      </c>
      <c r="G524" s="17" t="s">
        <v>22</v>
      </c>
      <c r="H524" s="17" t="s">
        <v>22</v>
      </c>
      <c r="I524" s="11" t="s">
        <v>1336</v>
      </c>
      <c r="J524" s="24" t="s">
        <v>1337</v>
      </c>
      <c r="K524" s="10"/>
      <c r="L524" s="10"/>
    </row>
    <row r="525" ht="92" customHeight="1" spans="1:12">
      <c r="A525" s="9">
        <v>523</v>
      </c>
      <c r="B525" s="10" t="s">
        <v>1333</v>
      </c>
      <c r="C525" s="11" t="s">
        <v>1392</v>
      </c>
      <c r="D525" s="10" t="s">
        <v>1393</v>
      </c>
      <c r="E525" s="11" t="s">
        <v>14</v>
      </c>
      <c r="F525" s="12" t="s">
        <v>15</v>
      </c>
      <c r="G525" s="17" t="s">
        <v>22</v>
      </c>
      <c r="H525" s="17" t="s">
        <v>22</v>
      </c>
      <c r="I525" s="11" t="s">
        <v>1336</v>
      </c>
      <c r="J525" s="24" t="s">
        <v>1337</v>
      </c>
      <c r="K525" s="10"/>
      <c r="L525" s="10"/>
    </row>
    <row r="526" ht="92" customHeight="1" spans="1:12">
      <c r="A526" s="9">
        <v>524</v>
      </c>
      <c r="B526" s="10" t="s">
        <v>1333</v>
      </c>
      <c r="C526" s="11" t="s">
        <v>1394</v>
      </c>
      <c r="D526" s="10" t="s">
        <v>1395</v>
      </c>
      <c r="E526" s="11" t="s">
        <v>14</v>
      </c>
      <c r="F526" s="12" t="s">
        <v>15</v>
      </c>
      <c r="G526" s="17" t="s">
        <v>22</v>
      </c>
      <c r="H526" s="17" t="s">
        <v>22</v>
      </c>
      <c r="I526" s="11" t="s">
        <v>1336</v>
      </c>
      <c r="J526" s="24" t="s">
        <v>1337</v>
      </c>
      <c r="K526" s="10"/>
      <c r="L526" s="10"/>
    </row>
    <row r="527" ht="92" customHeight="1" spans="1:12">
      <c r="A527" s="9">
        <v>525</v>
      </c>
      <c r="B527" s="10" t="s">
        <v>1333</v>
      </c>
      <c r="C527" s="11" t="s">
        <v>1396</v>
      </c>
      <c r="D527" s="10" t="s">
        <v>1397</v>
      </c>
      <c r="E527" s="11" t="s">
        <v>14</v>
      </c>
      <c r="F527" s="12" t="s">
        <v>15</v>
      </c>
      <c r="G527" s="17" t="s">
        <v>22</v>
      </c>
      <c r="H527" s="17" t="s">
        <v>22</v>
      </c>
      <c r="I527" s="11" t="s">
        <v>1336</v>
      </c>
      <c r="J527" s="24" t="s">
        <v>1337</v>
      </c>
      <c r="K527" s="10"/>
      <c r="L527" s="10"/>
    </row>
  </sheetData>
  <autoFilter ref="A2:L527">
    <sortState ref="A2:L527">
      <sortCondition ref="B3:B527" customList="中共汕头市潮南区委办公室,中共汕头市潮南区委宣传部(新闻出版局),汕头市潮南区地方志办公室,汕头市潮南区发展和改革局,汕头市潮南区教育局,汕头市公安局潮南分局,汕头市潮南区工业和信息化局,汕头市潮南区民政局,汕头市潮南区司法局,汕头市潮南区财政局,汕头市潮南区人力资源和社会保障局,汕头市自然资源局潮南分局,汕头市生态环境局潮南分局,汕头市潮南区住房和城乡建设局,汕头市潮南区交通运输局,汕头市潮南区卫生健康局,汕头市潮南区应急管理局,汕头市潮南区市场监督管理局,汕头市潮南区统计局,汕头市潮南区城市管理和综合执法局,国家税务总局汕头市潮南区税务局,汕头市社会保险基金管理局潮南分局,汕头市医疗保障事业管理中心潮南分中心,汕头市潮南区残疾人联合会,汕头市烟草专卖局潮南区分局"/>
    </sortState>
    <extLst/>
  </autoFilter>
  <mergeCells count="2">
    <mergeCell ref="A1:L1"/>
    <mergeCell ref="F2:H2"/>
  </mergeCells>
  <dataValidations count="1">
    <dataValidation type="list" allowBlank="1" showInputMessage="1" showErrorMessage="1" sqref="G3 H3">
      <formula1>"1.全流程网办,2.指尖办,3.自助办,4.其他"</formula1>
    </dataValidation>
  </dataValidations>
  <hyperlinks>
    <hyperlink ref="J329" r:id="rId2" display="https://etax.guangdong.chinatax.gov.cn/xxmh/ "/>
    <hyperlink ref="J330" r:id="rId2" display="https://etax.guangdong.chinatax.gov.cn/xxmh/ "/>
    <hyperlink ref="J331" r:id="rId2" display="https://etax.guangdong.chinatax.gov.cn/xxmh/"/>
    <hyperlink ref="J332" r:id="rId2" display="https://etax.guangdong.chinatax.gov.cn/xxmh/"/>
    <hyperlink ref="J335" r:id="rId2" display="https://etax.guangdong.chinatax.gov.cn/xxmh/"/>
    <hyperlink ref="J336" r:id="rId2" display="https://etax.guangdong.chinatax.gov.cn/xxmh/"/>
    <hyperlink ref="J337" r:id="rId2" display="https://etax.guangdong.chinatax.gov.cn/xxmh/"/>
    <hyperlink ref="J338" r:id="rId2" display="https://etax.guangdong.chinatax.gov.cn/xxmh/"/>
    <hyperlink ref="J339" r:id="rId2" display="https://etax.guangdong.chinatax.gov.cn/xxmh/"/>
    <hyperlink ref="J340" r:id="rId2" display="https://etax.guangdong.chinatax.gov.cn/xxmh/"/>
    <hyperlink ref="J341" r:id="rId2" display="https://etax.guangdong.chinatax.gov.cn/xxmh/"/>
    <hyperlink ref="J342" r:id="rId2" display="https://etax.guangdong.chinatax.gov.cn/xxmh/"/>
    <hyperlink ref="J345" r:id="rId2" display="https://etax.guangdong.chinatax.gov.cn/xxmh/"/>
    <hyperlink ref="J347" r:id="rId2" display="广东省电子税务局https://etax.guangdong.chinatax.gov.cn/xxmh/ "/>
    <hyperlink ref="J353" r:id="rId2" display="广东省电子税务局https://etax.guangdong.chinatax.gov.cn/xxmh/ &#10;自然人电子税务局（WEB端）https://etax.chinatax.gov.cn/ "/>
    <hyperlink ref="J350" r:id="rId2" display="广东省电子税务局https://etax.guangdong.chinatax.gov.cn/xxmh/ "/>
    <hyperlink ref="J343" r:id="rId2" display="https://etax.guangdong.chinatax.gov.cn/xxmh/"/>
    <hyperlink ref="J344" r:id="rId2" display="https://etax.guangdong.chinatax.gov.cn/xxmh/"/>
    <hyperlink ref="J326" r:id="rId2" display="https://etax.guangdong.chinatax.gov.cn/xxmh/ "/>
    <hyperlink ref="J327" r:id="rId2" display="https://etax.guangdong.chinatax.gov.cn/xxmh/ "/>
    <hyperlink ref="J328" r:id="rId2" display="https://etax.guangdong.chinatax.gov.cn/xxmh/ "/>
    <hyperlink ref="J346" r:id="rId2" display="https://etax.guangdong.chinatax.gov.cn/xxmh/"/>
    <hyperlink ref="J333" r:id="rId3" display="https://guangdong.chinatax.gov.cn/gdsw/rjxz/2023-10/17/content_4a6b861b60054f3e9d96423612ba57ce.shtml"/>
    <hyperlink ref="J334" r:id="rId3" display="https://guangdong.chinatax.gov.cn/gdsw/rjxz/2023-10/17/content_4a6b861b60054f3e9d96423612ba57ce.shtml"/>
    <hyperlink ref="J98" r:id="rId4" display="http://dljz.mof.gov.cn/dljz/#/login"/>
    <hyperlink ref="J97" r:id="rId4" display="http://dljz.mof.gov.cn/dljz/#/login"/>
    <hyperlink ref="J487" r:id="rId5" display="https://service.cdpf.org.cn"/>
    <hyperlink ref="J496" r:id="rId6" display="https://tyrz.gd.gov.cn/pscp/sso/static/?client_id=tyrz_gdcjrjylwrz&amp;redirect_uri=https%3A%2F%2Fnskstb.gddpf.org.cn%3A8443%2Fwbxt%2Fssologin&amp;response_type=code&amp;scope=all&amp;service=initService"/>
    <hyperlink ref="J7" r:id="rId7" display="https://gd.tzxm.gov.cn/"/>
    <hyperlink ref="J8" r:id="rId7" display="https://gd.tzxm.gov.cn/"/>
    <hyperlink ref="J9" r:id="rId7" display="https://gd.tzxm.gov.cn/"/>
    <hyperlink ref="J11" r:id="rId7" display="https://gd.tzxm.gov.cn/"/>
    <hyperlink ref="J12" r:id="rId7" display="https://gd.tzxm.gov.cn/"/>
    <hyperlink ref="J10" r:id="rId8" display="https://zwfw.shantou.gov.cn/styth0500/yth-gaio/apply.html#/1144051475648201144442146002001" tooltip="https://zwfw.shantou.gov.cn/styth0500/yth-gaio/apply.html#/1144051475648201144442146002001"/>
    <hyperlink ref="J13" r:id="rId9" display="https://zwfw.shantou.gov.cn/styth0500/yth-gaio/apply.html#/1144051475648201144442146002002" tooltip="https://zwfw.shantou.gov.cn/styth0500/yth-gaio/apply.html#/1144051475648201144442146002002"/>
    <hyperlink ref="J14" r:id="rId10" display="https://zwfw.shantou.gov.cn/styth0500/yth-gaio/apply.html#/1144051475648201144442146002003" tooltip="https://zwfw.shantou.gov.cn/styth0500/yth-gaio/apply.html#/1144051475648201144442146002003"/>
    <hyperlink ref="J75" r:id="rId11" display="https://zwfw.shantou.gov.cn/styth0500/yth-gaio/apply.html#/11440514757864433J4442004002000"/>
    <hyperlink ref="J218" r:id="rId12" display="https://zwfw.shantou.gov.cn/styth0500/yth-gaio/apply.html#/1144051475648202XU4440115027001"/>
    <hyperlink ref="J219" r:id="rId13" display="https://zwfw.shantou.gov.cn/styth0500/yth-gaio/apply.html#/1144051475648202XU4440115002008"/>
    <hyperlink ref="J220" r:id="rId14" display="http://sp.st.gov.cn/its/#/apply/1144051475648202XU4440115127003"/>
    <hyperlink ref="J221" r:id="rId14" display="http://sp.st.gov.cn/its/#/apply/1144051475648202XU4440115127003"/>
    <hyperlink ref="J222" r:id="rId14" display="http://sp.st.gov.cn/its/#/apply/1144051475648202XU4440115127003"/>
    <hyperlink ref="J223" r:id="rId14" display="http://sp.st.gov.cn/its/#/apply/1144051475648202XU4440115127003"/>
    <hyperlink ref="J224" r:id="rId14" display="http://sp.st.gov.cn/its/#/apply/1144051475648202XU4440115127003"/>
    <hyperlink ref="J225" r:id="rId14" display="http://sp.st.gov.cn/its/#/apply/1144051475648202XU4440115127003"/>
    <hyperlink ref="J226" r:id="rId14" display="http://sp.st.gov.cn/its/#/apply/1144051475648202XU4440115127003"/>
    <hyperlink ref="J227" r:id="rId15" display="https://zwfw.shantou.gov.cn/styth0500/yth-gaio/apply.html#/1144051475648202XU4440115101001"/>
    <hyperlink ref="J228" r:id="rId16" display="https://highwayluzheng.gdcd.gov.cn/appLzxt/public/sblc?itemImplCode=1144051475648202XU400011801000001"/>
    <hyperlink ref="J229" r:id="rId16" display="https://highwayluzheng.gdcd.gov.cn/appLzxt/public/sblc?itemImplCode=1144051475648202XU400011801000001"/>
    <hyperlink ref="J230" r:id="rId16" display="https://highwayluzheng.gdcd.gov.cn/appLzxt/public/sblc?itemImplCode=1144051475648202XU400011801000001"/>
    <hyperlink ref="J231" r:id="rId17" display="https://zwfw.shantou.gov.cn/styth0500/yth-gaio/apply.html#/1144051475648202XU4440115017002"/>
    <hyperlink ref="J232" r:id="rId18" display="https://zwfw.shantou.gov.cn/styth0500/yth-gaio/apply.html#/1144051475648202XU4442015059002"/>
    <hyperlink ref="J233" r:id="rId19" display="https://zwfw.shantou.gov.cn/styth0500/yth-gaio/apply.html#/1144051475648202XU4442015010003"/>
    <hyperlink ref="J234" r:id="rId20" display="https://zwfw.shantou.gov.cn/styth0500/yth-gaio/apply.html#/1144051475648202XU4442015010002"/>
    <hyperlink ref="J235" r:id="rId21" display="https://highwayluzheng.gdcd.gov.cn/appLzxt/public/sblc?itemImplCode=1144051475648202XU400011803200008"/>
    <hyperlink ref="J236" r:id="rId21" display="https://highwayluzheng.gdcd.gov.cn/appLzxt/public/sblc?itemImplCode=1144051475648202XU400011803200008"/>
    <hyperlink ref="J237" r:id="rId21" display="https://highwayluzheng.gdcd.gov.cn/appLzxt/public/sblc?itemImplCode=1144051475648202XU400011803200008"/>
    <hyperlink ref="J238" r:id="rId22" display="https://highwayluzheng.gdcd.gov.cn/appLzxt/public/sblc?itemImplCode=1144051475648202XU400011803200009"/>
    <hyperlink ref="J239" r:id="rId22" display="https://highwayluzheng.gdcd.gov.cn/appLzxt/public/sblc?itemImplCode=1144051475648202XU400011803200009"/>
    <hyperlink ref="J240" r:id="rId22" display="https://highwayluzheng.gdcd.gov.cn/appLzxt/public/sblc?itemImplCode=1144051475648202XU400011803200009"/>
    <hyperlink ref="J241" r:id="rId23" display="https://highwayluzheng.gdcd.gov.cn/appLzxt/public/sblc?itemImplCode=1144051475648202XU400011803200001"/>
    <hyperlink ref="J242" r:id="rId23" display="https://highwayluzheng.gdcd.gov.cn/appLzxt/public/sblc?itemImplCode=1144051475648202XU400011803200001"/>
    <hyperlink ref="J243" r:id="rId23" display="https://highwayluzheng.gdcd.gov.cn/appLzxt/public/sblc?itemImplCode=1144051475648202XU400011803200001"/>
    <hyperlink ref="J244" r:id="rId23" display="https://highwayluzheng.gdcd.gov.cn/appLzxt/public/sblc?itemImplCode=1144051475648202XU400011803200001"/>
    <hyperlink ref="J245" r:id="rId24" display="https://highwayluzheng.gdcd.gov.cn/appLzxt/public/sblc?itemImplCode=1144051475648202XU400011803200004"/>
    <hyperlink ref="J246" r:id="rId24" display="https://highwayluzheng.gdcd.gov.cn/appLzxt/public/sblc?itemImplCode=1144051475648202XU400011803200004"/>
    <hyperlink ref="J247" r:id="rId24" display="https://highwayluzheng.gdcd.gov.cn/appLzxt/public/sblc?itemImplCode=1144051475648202XU400011803200004"/>
    <hyperlink ref="J248" r:id="rId24" display="https://highwayluzheng.gdcd.gov.cn/appLzxt/public/sblc?itemImplCode=1144051475648202XU400011803200004"/>
    <hyperlink ref="J249" r:id="rId24" display="https://highwayluzheng.gdcd.gov.cn/appLzxt/public/sblc?itemImplCode=1144051475648202XU400011803200004"/>
    <hyperlink ref="J250" r:id="rId24" display="https://highwayluzheng.gdcd.gov.cn/appLzxt/public/sblc?itemImplCode=1144051475648202XU400011803200004"/>
    <hyperlink ref="J251" r:id="rId24" display="https://highwayluzheng.gdcd.gov.cn/appLzxt/public/sblc?itemImplCode=1144051475648202XU400011803200004"/>
    <hyperlink ref="J252" r:id="rId25" display="https://highwayluzheng.gdcd.gov.cn/appLzxt/public/sblc?itemImplCode=1144051475648202XU400011803200002"/>
    <hyperlink ref="J253" r:id="rId25" display="https://highwayluzheng.gdcd.gov.cn/appLzxt/public/sblc?itemImplCode=1144051475648202XU400011803200002"/>
    <hyperlink ref="J254" r:id="rId25" display="https://highwayluzheng.gdcd.gov.cn/appLzxt/public/sblc?itemImplCode=1144051475648202XU400011803200002"/>
    <hyperlink ref="J255" r:id="rId26" display="https://highwayluzheng.gdcd.gov.cn/appLzxt/public/sblc?itemImplCode=1144051475648202XU400011803200007"/>
    <hyperlink ref="J256" r:id="rId26" display="https://highwayluzheng.gdcd.gov.cn/appLzxt/public/sblc?itemImplCode=1144051475648202XU400011803200007"/>
    <hyperlink ref="J257" r:id="rId26" display="https://highwayluzheng.gdcd.gov.cn/appLzxt/public/sblc?itemImplCode=1144051475648202XU400011803200007"/>
    <hyperlink ref="J258" r:id="rId26" display="https://highwayluzheng.gdcd.gov.cn/appLzxt/public/sblc?itemImplCode=1144051475648202XU400011803200007"/>
    <hyperlink ref="J259" r:id="rId26" display="https://highwayluzheng.gdcd.gov.cn/appLzxt/public/sblc?itemImplCode=1144051475648202XU400011803200007"/>
    <hyperlink ref="J260" r:id="rId26" display="https://highwayluzheng.gdcd.gov.cn/appLzxt/public/sblc?itemImplCode=1144051475648202XU400011803200007"/>
    <hyperlink ref="J261" r:id="rId26" display="https://highwayluzheng.gdcd.gov.cn/appLzxt/public/sblc?itemImplCode=1144051475648202XU400011803200007"/>
    <hyperlink ref="J262" r:id="rId26" display="https://highwayluzheng.gdcd.gov.cn/appLzxt/public/sblc?itemImplCode=1144051475648202XU400011803200007"/>
    <hyperlink ref="J263" r:id="rId26" display="https://highwayluzheng.gdcd.gov.cn/appLzxt/public/sblc?itemImplCode=1144051475648202XU400011803200007"/>
    <hyperlink ref="J264" r:id="rId26" display="https://highwayluzheng.gdcd.gov.cn/appLzxt/public/sblc?itemImplCode=1144051475648202XU400011803200007"/>
    <hyperlink ref="J265" r:id="rId26" display="https://highwayluzheng.gdcd.gov.cn/appLzxt/public/sblc?itemImplCode=1144051475648202XU400011803200007"/>
    <hyperlink ref="J266" r:id="rId26" display="https://highwayluzheng.gdcd.gov.cn/appLzxt/public/sblc?itemImplCode=1144051475648202XU400011803200007"/>
    <hyperlink ref="J267" r:id="rId26" display="https://highwayluzheng.gdcd.gov.cn/appLzxt/public/sblc?itemImplCode=1144051475648202XU400011803200007"/>
    <hyperlink ref="J268" r:id="rId26" display="https://highwayluzheng.gdcd.gov.cn/appLzxt/public/sblc?itemImplCode=1144051475648202XU400011803200007"/>
    <hyperlink ref="J269" r:id="rId27" display="https://zwfw.shantou.gov.cn/styth0500/yth-gaio/apply.html#/1144051475648202XU4442015113003"/>
    <hyperlink ref="J270" r:id="rId28" display="https://zwfw.shantou.gov.cn/styth0500/yth-gaio/apply.html#/1144051475648202XU4442015113002"/>
    <hyperlink ref="J271" r:id="rId29" display="https://zwfw.shantou.gov.cn/styth0500/yth-gaio/apply.html#/1144051475648202XU4442015113005"/>
    <hyperlink ref="J272" r:id="rId30" display="https://zwfw.shantou.gov.cn/styth0500/yth-gaio/apply.html#/1144051475648202XU4442015113001"/>
    <hyperlink ref="J273" r:id="rId31" display="https://zwfw.shantou.gov.cn/styth0500/yth-gaio/apply.html#/1144051475648202XU4442015113007"/>
    <hyperlink ref="J274" r:id="rId32" display="https://zwfw.shantou.gov.cn/styth0500/yth-gaio/apply.html#/1144051475648202XU4440115057006"/>
    <hyperlink ref="J275" r:id="rId33" display="https://zwfw.shantou.gov.cn/styth0500/yth-gaio/apply.html#/1144051475648202XU4440115057003"/>
    <hyperlink ref="J276" r:id="rId34" display="https://zwfw.shantou.gov.cn/styth0500/yth-gaio/apply.html#/1144051475648202XU4440715102002"/>
    <hyperlink ref="J38" r:id="rId35" display="https://zwfw.shantou.gov.cn/styth0500/yth-gaio/apply.html#/11440514757850170P4440102010000"/>
    <hyperlink ref="J37" r:id="rId36" display="https://zwfw.shantou.gov.cn/styth0500/yth-gaio/apply.html#/11440514757850170P4440102001001"/>
    <hyperlink ref="J36" r:id="rId37" display="https://zwfw.shantou.gov.cn/styth0500/yth-gaio/apply.html#/11440514757850170P4440102016000"/>
    <hyperlink ref="J35" r:id="rId38" display="https://zwfw.shantou.gov.cn/styth0500/yth-gaio/apply.html#/11440514757850170P4440102006005"/>
    <hyperlink ref="J34" r:id="rId39" display="https://zwfw.shantou.gov.cn/styth0500/yth-gaio/apply.html#/11440514757850170P4440102006001"/>
    <hyperlink ref="J33" r:id="rId40" display="https://zwfw.shantou.gov.cn/styth0500/yth-gaio/apply.html#/11440514757850170P4440102006002"/>
    <hyperlink ref="J31" r:id="rId41" display="https://zwfw.shantou.gov.cn/styth0500/yth-gaio/apply.html#/11440514757850170P4440102006004"/>
    <hyperlink ref="J29" r:id="rId42" display="https://zwfw.shantou.gov.cn/styth0500/yth-gaio/apply.html#/11440514757850170P4440102007003"/>
    <hyperlink ref="J28" r:id="rId43" display="https://zwfw.shantou.gov.cn/styth0500/yth-gaio/apply.html#/11440514757850170P4440102007001"/>
    <hyperlink ref="J27" r:id="rId44" display="https://zwfw.shantou.gov.cn/styth0500/yth-gaio/apply.html#/11440514757850170P4440102007004"/>
    <hyperlink ref="J26" r:id="rId45" display="https://zwfw.shantou.gov.cn/styth0500/yth-gaio/apply.html#/11440514757850170P4440102015000"/>
    <hyperlink ref="J24" r:id="rId46" display="https://zwfw.shantou.gov.cn/styth0500/yth-gaio/apply.html#/11440514757850170P4440102009000"/>
    <hyperlink ref="J23" r:id="rId47" display="https://zwfw.shantou.gov.cn/styth0500/yth-gaio/apply.html#/11440514757850170P4440102008005"/>
    <hyperlink ref="J15" r:id="rId48" display="https://zwfw.shantou.gov.cn/styth0500/yth-gaio/apply.html#/11440514757850170P444200202900"/>
    <hyperlink ref="J16" r:id="rId49" display="https://zwfw.shantou.gov.cn/styth0500/yth-gaio/apply.html#/11440514757850170P4442002029000"/>
    <hyperlink ref="J17" r:id="rId50" display="https://zwfw.shantou.gov.cn/styth0500/yth-gaio/apply.html#/11440514757850170P4442002030000"/>
    <hyperlink ref="J18" r:id="rId51" display="https://xszz.gdedu.gov.cn/?gdbsTokenId=portal"/>
    <hyperlink ref="J22" r:id="rId52" display="https://zwfw.shantou.gov.cn/styth0500/yth-gaio/apply.html#/11440514757850170P4440102008004"/>
    <hyperlink ref="J39" r:id="rId53" display="https://zwfw.shantou.gov.cn/styth0500/yth-gaio/apply.html#/11440514757850170P4442002002004"/>
    <hyperlink ref="J20" r:id="rId54" display="https://zwfw.shantou.gov.cn/styth0500/yth-gaio/apply.html#/11440514757850170P444210203800001"/>
    <hyperlink ref="J19" r:id="rId55" display="https://zwfw.shantou.gov.cn/styth0500/yth-gaio/apply.html#/11440514757850170P4440102013003"/>
    <hyperlink ref="J21" r:id="rId56" display="https://zwfw.shantou.gov.cn/styth0500/yth-gaio/apply.html#/11440514757850170P4440102008002"/>
    <hyperlink ref="J25" r:id="rId45" display="https://zwfw.shantou.gov.cn/styth0500/yth-gaio/apply.html#/11440514757850170P4440102015000"/>
    <hyperlink ref="J30" r:id="rId57" display="https://zwfw.shantou.gov.cn/styth0500/yth-gaio/apply.html#/11440514757850170P4440102027003"/>
    <hyperlink ref="J32" r:id="rId58" display="https://zwfw.shantou.gov.cn/styth0500/yth-gaio/apply.html#/11440514757850170P4440102006003"/>
    <hyperlink ref="J81" r:id="rId59" display="https://gdsmz2.gdnpo.gov.cn/home/index/mlogin?k=gdst"/>
    <hyperlink ref="J82" r:id="rId59" display="https://gdsmz2.gdnpo.gov.cn/home/index/mlogin?k=gdst"/>
    <hyperlink ref="J76" r:id="rId60" display="https://www.gdhy.gov.cn/"/>
    <hyperlink ref="J79" r:id="rId60" display="https://www.gdhy.gov.cn/"/>
    <hyperlink ref="J84" r:id="rId60" display="https://www.gdhy.gov.cn/"/>
    <hyperlink ref="J85" r:id="rId60" display="https://www.gdhy.gov.cn/"/>
    <hyperlink ref="J78" r:id="rId61" display="http://jiuzhu.guangdong.minzheng.net/saas/urbansub/queryMemberForPublicityAction.do?act=forward"/>
    <hyperlink ref="J88" r:id="rId62" display="https://www.gdzwfw.gov.cn/portal/v2/guide/11440514756473465U4442109004000"/>
    <hyperlink ref="J89" r:id="rId63" display="https://www.gdzwfw.gov.cn/portal/v2/guide/11440514756473465U4442109035000"/>
    <hyperlink ref="J90" r:id="rId64" display="https://www.gdzwfw.gov.cn/portal/v2/guide/11440514756473465U4442109018000"/>
    <hyperlink ref="J91" r:id="rId65" display="https://www.gdzwfw.gov.cn/portal/v2/guide/11440514756473465U4442109029000"/>
    <hyperlink ref="J92" r:id="rId66" display="https://www.gdzwfw.gov.cn/portal/v2/guide/11440514756473465U4442109028000"/>
    <hyperlink ref="J93" r:id="rId67" display="https://www.gdzwfw.gov.cn/portal/v2/guide/11440514756473465U4442109014000"/>
    <hyperlink ref="J94" r:id="rId68" display="https://www.gdzwfw.gov.cn/portal/v2/guide/11440514756473465U4442109030000"/>
    <hyperlink ref="J95" r:id="rId66" display="https://www.gdzwfw.gov.cn/portal/v2/guide/11440514756473465U4442109028000"/>
    <hyperlink ref="J96" r:id="rId69" display="https://www.gdzwfw.gov.cn/portal/v2/guide/11440514756473465U4442109011000"/>
    <hyperlink ref="J87" r:id="rId70" display="https://www.gdzwfw.gov.cn/portal/v2/guide/11440514756473465U4442109022000"/>
    <hyperlink ref="J277" r:id="rId5" display="https://service.cdpf.org.cn"/>
    <hyperlink ref="J278" r:id="rId71" display="https://www.zybwhsb.com/"/>
    <hyperlink ref="J279" r:id="rId72" display="https://www.gdzwfw.gov.cn/portal/v2/guide/11440514783882563R4442178002005"/>
    <hyperlink ref="J280" r:id="rId73" display="https://www.gdzwfw.gov.cn/portal/v2/guide/11440514783882563R4442178002011"/>
    <hyperlink ref="J281" r:id="rId74" display="https://www.gdzwfw.gov.cn/portal/v2/guide/11440514783882563R4442178002014"/>
    <hyperlink ref="J282" r:id="rId75" display="https://www.gdzwfw.gov.cn/portal/v2/guide/11440514783882563R4442178002013"/>
    <hyperlink ref="J283" r:id="rId76" display="https://www.gdzwfw.gov.cn/portal/v2/guide/11440514783882563R4442178002012"/>
    <hyperlink ref="J284" r:id="rId77" display="https://www.gdzwfw.gov.cn/portal/v2/guide/11440514783882563R4442178002017"/>
    <hyperlink ref="J285" r:id="rId78" display="https://www.gdzwfw.gov.cn/portal/v2/guide/11440514783882563R4442178007000"/>
    <hyperlink ref="J286" r:id="rId79" display="https://www.gdzwfw.gov.cn/portal/v2/guide/11440514783882563R4442178006000"/>
    <hyperlink ref="J287" r:id="rId80" display="https://www.gdzwfw.gov.cn/portal/v2/guide/11440514783882563R4440178008004"/>
    <hyperlink ref="J288" r:id="rId81" display="https://www.gdzwfw.gov.cn/portal/v2/guide/11440514783882563R4440178008002"/>
    <hyperlink ref="J289" r:id="rId82" display="https://www.gdzwfw.gov.cn/portal/v2/guide/11440514783882563R4440178008001"/>
    <hyperlink ref="J290" r:id="rId83" display="https://www.gdzwfw.gov.cn/portal/v2/guide/11440514783882563R4440178008003"/>
    <hyperlink ref="J291" r:id="rId84" display="https://www.gdzwfw.gov.cn/portal/v2/guide/11440514783882563R4440178009004"/>
    <hyperlink ref="J292" r:id="rId85" display="https://www.gdzwfw.gov.cn/portal/v2/guide/11440514783882563R4440178010000"/>
    <hyperlink ref="J293" r:id="rId86" display="https://www.gdzwfw.gov.cn/portal/v2/guide/11440514783882563R4442178005001"/>
    <hyperlink ref="J294" r:id="rId87" display="https://www.gdzwfw.gov.cn/portal/v2/guide/11440514783882563R4442178003000"/>
    <hyperlink ref="J190" r:id="rId88" display="https://yueanju.zfcxjst.gd.gov.cn/zhfcspe/login#/"/>
    <hyperlink ref="J193" r:id="rId89" display="https://zwfw.shantou.gov.cn/styth0500/yth-gaio/apply.html#/11440514756491137Y4442014022000"/>
    <hyperlink ref="J194" r:id="rId90" display="https://zwfw.shantou.gov.cn/styth0500/yth-gaio/apply.html#/11440514756491137Y4442014026001"/>
    <hyperlink ref="J200" r:id="rId91" display="https://zwfw.shantou.gov.cn/styth0500/yth-gaio/apply.html#/11440514756491137Y4442014027000"/>
    <hyperlink ref="J201" r:id="rId92" display="https://zwfw.shantou.gov.cn/styth0500/yth-gaio/apply.html#/11440514756491137Y4442014032001"/>
    <hyperlink ref="J210" r:id="rId88" display="https://yueanju.zfcxjst.gd.gov.cn/zhfcspe/login#/"/>
    <hyperlink ref="J211" r:id="rId88" display="https://yueanju.zfcxjst.gd.gov.cn/zhfcspe/login#/"/>
    <hyperlink ref="J212" r:id="rId88" display="https://yueanju.zfcxjst.gd.gov.cn/zhfcspe/login#/"/>
    <hyperlink ref="J214" r:id="rId93" display="https://zwfw.shantou.gov.cn/styth0500/yth-gaio/apply.html#/11440514756491137Y4442014029000"/>
    <hyperlink ref="J215" r:id="rId94" display="https://zwfw.shantou.gov.cn/styth0500/yth-gaio/apply.html#/11440514756491137Y4442014028001"/>
    <hyperlink ref="J216" r:id="rId95" display="https://zwfw.shantou.gov.cn/styth0500/yth-gaio/apply.html#/11440514756491137Y4442014025000"/>
    <hyperlink ref="J191" r:id="rId96" display="https://www.gdzwfw.gov.cn/portal/v2/guide/11440514756491137Y4442014052000" tooltip="https://www.gdzwfw.gov.cn/portal/v2/guide/11440514756491137Y4442014052000"/>
    <hyperlink ref="J192" r:id="rId97" display="https://www.gdzwfw.gov.cn/portal/v2/guide/11440514756491137Y4442014050000" tooltip="https://www.gdzwfw.gov.cn/portal/v2/guide/11440514756491137Y4442014050000"/>
    <hyperlink ref="J196" r:id="rId98" display="https://www.gdzwfw.gov.cn/portal/v2/guide/11440514756491137Y4440114001001" tooltip="https://www.gdzwfw.gov.cn/portal/v2/guide/11440514756491137Y4440114001001"/>
    <hyperlink ref="J197" r:id="rId99" display="https://www.gdzwfw.gov.cn/portal/v2/guide/11440514756491137Y4440114001002" tooltip="https://www.gdzwfw.gov.cn/portal/v2/guide/11440514756491137Y4440114001002"/>
    <hyperlink ref="J198" r:id="rId100" display="https://www.gdzwfw.gov.cn/portal/v2/guide/11440514756491137Y444011400100301" tooltip="https://www.gdzwfw.gov.cn/portal/v2/guide/11440514756491137Y444011400100301"/>
    <hyperlink ref="J199" r:id="rId101" display="https://www.gdzwfw.gov.cn/portal/v2/guide/11440514756491137Y4440114001006" tooltip="https://www.gdzwfw.gov.cn/portal/v2/guide/11440514756491137Y4440114001006"/>
    <hyperlink ref="J217" r:id="rId102" display="http://gcjs.shantou.gov.cn:8084/aplanmis-mall"/>
    <hyperlink ref="J204" r:id="rId103" display="https://zwfw.shantou.gov.cn/styth0500/yth-gaio/apply.html#/11440514756491137Y4440114020003 " tooltip="https://zwfw.shantou.gov.cn/styth0500/yth-gaio/apply.html#/11440514756491137Y4440114020003 "/>
    <hyperlink ref="J205" r:id="rId104" display="https://zwfw.shantou.gov.cn/styth0500/yth-gaio/apply.html#/11440514756491137Y4440114020001 " tooltip="https://zwfw.shantou.gov.cn/styth0500/yth-gaio/apply.html#/11440514756491137Y4440114020001 "/>
    <hyperlink ref="J202" r:id="rId105" display="https://zwfw.shantou.gov.cn/styth0500/yth-gaio/apply.html#/11440514756491137Y4442014180000"/>
    <hyperlink ref="J203" r:id="rId106" display="https://zwfw.shantou.gov.cn/styth0500/yth-gaio/apply.html#/11440514756491137Y4442014179000 "/>
    <hyperlink ref="J206" r:id="rId107" display="https://zwfw.shantou.gov.cn/styth0500/yth-gaio/apply.html#/11440514756491137Y4440114020002 " tooltip="https://zwfw.shantou.gov.cn/styth0500/yth-gaio/apply.html#/11440514756491137Y4440114020002 "/>
    <hyperlink ref="J207" r:id="rId108" display="https://zwfw.shantou.gov.cn/styth0500/yth-gaio/apply.html#/11440514756491137Y4440114020004 " tooltip="https://zwfw.shantou.gov.cn/styth0500/yth-gaio/apply.html#/11440514756491137Y4440114020004 "/>
    <hyperlink ref="J208" r:id="rId109" display="https://zwfw.shantou.gov.cn/styth0500/yth-gaio/apply.html#/11440514756491137Y4440114021000" tooltip="https://zwfw.shantou.gov.cn/styth0500/yth-gaio/apply.html#/11440514756491137Y4440114021000"/>
    <hyperlink ref="J209" r:id="rId110" display="https://zwfw.shantou.gov.cn/styth0500/yth-gaio/apply.html#/11440514756491137Y4442114222000 " tooltip="https://zwfw.shantou.gov.cn/styth0500/yth-gaio/apply.html#/11440514756491137Y4442114222000 "/>
    <hyperlink ref="J188" r:id="rId111" location="/11440514756491137Y4440194002000" display="https://zwfw.shantou.gov.cn/styth0500/yth-gaio/apply.html#/11440514756491137Y4440194002000"/>
    <hyperlink ref="J195" r:id="rId111" location="/11440514756491137Y4440114015000" display="https://zwfw.shantou.gov.cn/styth0500/yth-gaio/apply.html#/11440514756491137Y4440114015000"/>
    <hyperlink ref="J213" r:id="rId102" display="http://gcjs.shantou.gov.cn:8084/aplanmis-mall" tooltip="http://gcjs.shantou.gov.cn:8084/aplanmis-mall"/>
    <hyperlink ref="I53" r:id="rId112" display="广东省无犯罪记录证明信息系统"/>
    <hyperlink ref="J53" r:id="rId112" display="https://68.26.4.8/"/>
    <hyperlink ref="J49" r:id="rId113" display="https://ywtb.mps.gov.cn/" tooltip="https://ywtb.mps.gov.cn/"/>
    <hyperlink ref="J72" r:id="rId113" display="https://ywtb.mps.gov.cn/" tooltip="https://ywtb.mps.gov.cn/"/>
    <hyperlink ref="J73" r:id="rId113" display="https://ywtb.mps.gov.cn/" tooltip="https://ywtb.mps.gov.cn/"/>
    <hyperlink ref="J74" r:id="rId113" display="https://ywtb.mps.gov.cn/" tooltip="https://ywtb.mps.gov.cn/"/>
    <hyperlink ref="J70" r:id="rId113" display="https://ywtb.mps.gov.cn/" tooltip="https://ywtb.mps.gov.cn/"/>
    <hyperlink ref="J71" r:id="rId113" display="https://ywtb.mps.gov.cn/" tooltip="https://ywtb.mps.gov.cn/"/>
    <hyperlink ref="I402" r:id="rId114" display="广东省集中式城乡居民养老保险信息系统" tooltip="http://19.15.0.100/zwml-admin/admin4/config/bizSystem/detail/bea459d73f344ff995516eaab1ce76bc"/>
    <hyperlink ref="I404" r:id="rId114" display="广东省集中式城乡居民养老保险信息系统" tooltip="http://19.15.0.100/zwml-admin/admin4/config/bizSystem/detail/bea459d73f344ff995516eaab1ce76bc"/>
    <hyperlink ref="I405" r:id="rId114" display="广东省集中式城乡居民养老保险信息系统" tooltip="http://19.15.0.100/zwml-admin/admin4/config/bizSystem/detail/bea459d73f344ff995516eaab1ce76bc"/>
    <hyperlink ref="I407" r:id="rId115" display="广东省集中式人力资源和社会保障一体化信息系统" tooltip="http://19.15.0.100/zwml-admin/admin4/config/bizSystem/detail/9c3f2efdfb044410a1b02b59457caebb"/>
    <hyperlink ref="I408" r:id="rId116" display="广东省集中式机关事业单位养老保险信息系统" tooltip="http://19.15.0.100/zwml-admin/admin4/config/bizSystem/detail/0ef26f9594884fcda6543ec459073d6b"/>
    <hyperlink ref="I409" r:id="rId115" display="广东省集中式人力资源和社会保障一体化信息系统" tooltip="http://19.15.0.100/zwml-admin/admin4/config/bizSystem/detail/9c3f2efdfb044410a1b02b59457caebb"/>
    <hyperlink ref="I410" r:id="rId115" display="广东省集中式人力资源和社会保障一体化信息系统" tooltip="http://19.15.0.100/zwml-admin/admin4/config/bizSystem/detail/9c3f2efdfb044410a1b02b59457caebb"/>
    <hyperlink ref="I411" r:id="rId115" display="广东省集中式人力资源和社会保障一体化信息系统" tooltip="http://19.15.0.100/zwml-admin/admin4/config/bizSystem/detail/9c3f2efdfb044410a1b02b59457caebb"/>
    <hyperlink ref="I413" r:id="rId114" display="广东省集中式城乡居民养老保险信息系统" tooltip="http://19.15.0.100/zwml-admin/admin4/config/bizSystem/detail/bea459d73f344ff995516eaab1ce76bc"/>
    <hyperlink ref="I414" r:id="rId115" display="广东省集中式人力资源和社会保障一体化信息系统" tooltip="http://19.15.0.100/zwml-admin/admin4/config/bizSystem/detail/9c3f2efdfb044410a1b02b59457caebb"/>
    <hyperlink ref="I415" r:id="rId116" display="广东省集中式机关事业单位养老保险信息系统" tooltip="http://19.15.0.100/zwml-admin/admin4/config/bizSystem/detail/0ef26f9594884fcda6543ec459073d6b"/>
    <hyperlink ref="I417" r:id="rId115" display="广东省集中式人力资源和社会保障一体化信息系统" tooltip="http://19.15.0.100/zwml-admin/admin4/config/bizSystem/detail/9c3f2efdfb044410a1b02b59457caebb"/>
    <hyperlink ref="I418" r:id="rId115" display="广东省集中式人力资源和社会保障一体化信息系统" tooltip="http://19.15.0.100/zwml-admin/admin4/config/bizSystem/detail/9c3f2efdfb044410a1b02b59457caebb"/>
    <hyperlink ref="I419" r:id="rId114" display="广东省集中式城乡居民养老保险信息系统" tooltip="http://19.15.0.100/zwml-admin/admin4/config/bizSystem/detail/bea459d73f344ff995516eaab1ce76bc"/>
    <hyperlink ref="I420" r:id="rId116" display="广东省集中式机关事业单位养老保险信息系统" tooltip="http://19.15.0.100/zwml-admin/admin4/config/bizSystem/detail/0ef26f9594884fcda6543ec459073d6b"/>
    <hyperlink ref="I422" r:id="rId115" display="广东省集中式人力资源和社会保障一体化信息系统" tooltip="http://19.15.0.100/zwml-admin/admin4/config/bizSystem/detail/9c3f2efdfb044410a1b02b59457caebb"/>
    <hyperlink ref="I423" r:id="rId115" display="广东省集中式人力资源和社会保障一体化信息系统" tooltip="http://19.15.0.100/zwml-admin/admin4/config/bizSystem/detail/9c3f2efdfb044410a1b02b59457caebb"/>
    <hyperlink ref="I424" r:id="rId115" display="广东省集中式人力资源和社会保障一体化信息系统" tooltip="http://19.15.0.100/zwml-admin/admin4/config/bizSystem/detail/9c3f2efdfb044410a1b02b59457caebb"/>
    <hyperlink ref="I425" r:id="rId115" display="广东省集中式人力资源和社会保障一体化信息系统" tooltip="http://19.15.0.100/zwml-admin/admin4/config/bizSystem/detail/9c3f2efdfb044410a1b02b59457caebb"/>
    <hyperlink ref="I426" r:id="rId115" display="广东省集中式人力资源和社会保障一体化信息系统" tooltip="http://19.15.0.100/zwml-admin/admin4/config/bizSystem/detail/9c3f2efdfb044410a1b02b59457caebb"/>
    <hyperlink ref="I427" r:id="rId115" display="广东省集中式人力资源和社会保障一体化信息系统" tooltip="http://19.15.0.100/zwml-admin/admin4/config/bizSystem/detail/9c3f2efdfb044410a1b02b59457caebb"/>
    <hyperlink ref="I428" r:id="rId115" display="广东省集中式人力资源和社会保障一体化信息系统" tooltip="http://19.15.0.100/zwml-admin/admin4/config/bizSystem/detail/9c3f2efdfb044410a1b02b59457caebb"/>
    <hyperlink ref="I430" r:id="rId115" display="广东省集中式人力资源和社会保障一体化信息系统" tooltip="http://19.15.0.100/zwml-admin/admin4/config/bizSystem/detail/9c3f2efdfb044410a1b02b59457caebb"/>
    <hyperlink ref="I431" r:id="rId115" display="广东省集中式人力资源和社会保障一体化信息系统" tooltip="http://19.15.0.100/zwml-admin/admin4/config/bizSystem/detail/9c3f2efdfb044410a1b02b59457caebb"/>
    <hyperlink ref="I432" r:id="rId115" display="广东省集中式人力资源和社会保障一体化信息系统" tooltip="http://19.15.0.100/zwml-admin/admin4/config/bizSystem/detail/9c3f2efdfb044410a1b02b59457caebb"/>
    <hyperlink ref="I433" r:id="rId115" display="广东省集中式人力资源和社会保障一体化信息系统" tooltip="http://19.15.0.100/zwml-admin/admin4/config/bizSystem/detail/9c3f2efdfb044410a1b02b59457caebb"/>
    <hyperlink ref="I434" r:id="rId114" display="广东省集中式城乡居民养老保险信息系统" tooltip="http://19.15.0.100/zwml-admin/admin4/config/bizSystem/detail/bea459d73f344ff995516eaab1ce76bc"/>
    <hyperlink ref="I435" r:id="rId115" display="广东省集中式人力资源和社会保障一体化信息系统" tooltip="http://19.15.0.100/zwml-admin/admin4/config/bizSystem/detail/9c3f2efdfb044410a1b02b59457caebb"/>
    <hyperlink ref="I436" r:id="rId115" display="广东省集中式人力资源和社会保障一体化信息系统" tooltip="http://19.15.0.100/zwml-admin/admin4/config/bizSystem/detail/9c3f2efdfb044410a1b02b59457caebb"/>
    <hyperlink ref="I437" r:id="rId116" display="广东省集中式机关事业单位养老保险信息系统" tooltip="http://19.15.0.100/zwml-admin/admin4/config/bizSystem/detail/0ef26f9594884fcda6543ec459073d6b"/>
    <hyperlink ref="I438" r:id="rId116" display="广东省集中式机关事业单位养老保险信息系统" tooltip="http://19.15.0.100/zwml-admin/admin4/config/bizSystem/detail/0ef26f9594884fcda6543ec459073d6b"/>
    <hyperlink ref="I439" r:id="rId115" display="广东省集中式人力资源和社会保障一体化信息系统" tooltip="http://19.15.0.100/zwml-admin/admin4/config/bizSystem/detail/9c3f2efdfb044410a1b02b59457caebb"/>
    <hyperlink ref="I440" r:id="rId115" display="广东省集中式人力资源和社会保障一体化信息系统" tooltip="http://19.15.0.100/zwml-admin/admin4/config/bizSystem/detail/9c3f2efdfb044410a1b02b59457caebb"/>
    <hyperlink ref="I441" r:id="rId115" display="广东省集中式人力资源和社会保障一体化信息系统" tooltip="http://19.15.0.100/zwml-admin/admin4/config/bizSystem/detail/9c3f2efdfb044410a1b02b59457caebb"/>
    <hyperlink ref="I442" r:id="rId114" display="广东省集中式城乡居民养老保险信息系统" tooltip="http://19.15.0.100/zwml-admin/admin4/config/bizSystem/detail/bea459d73f344ff995516eaab1ce76bc"/>
    <hyperlink ref="I443" r:id="rId115" display="广东省集中式人力资源和社会保障一体化信息系统" tooltip="http://19.15.0.100/zwml-admin/admin4/config/bizSystem/detail/9c3f2efdfb044410a1b02b59457caebb"/>
    <hyperlink ref="I445" r:id="rId115" display="广东省集中式人力资源和社会保障一体化信息系统" tooltip="http://19.15.0.100/zwml-admin/admin4/config/bizSystem/detail/9c3f2efdfb044410a1b02b59457caebb"/>
    <hyperlink ref="I447" r:id="rId115" display="广东省集中式人力资源和社会保障一体化信息系统" tooltip="http://19.15.0.100/zwml-admin/admin4/config/bizSystem/detail/9c3f2efdfb044410a1b02b59457caebb"/>
    <hyperlink ref="I448" r:id="rId115" display="广东省集中式人力资源和社会保障一体化信息系统" tooltip="http://19.15.0.100/zwml-admin/admin4/config/bizSystem/detail/9c3f2efdfb044410a1b02b59457caebb"/>
    <hyperlink ref="I449" r:id="rId115" display="广东省集中式人力资源和社会保障一体化信息系统" tooltip="http://19.15.0.100/zwml-admin/admin4/config/bizSystem/detail/9c3f2efdfb044410a1b02b59457caebb"/>
    <hyperlink ref="I450" r:id="rId115" display="广东省集中式人力资源和社会保障一体化信息系统" tooltip="http://19.15.0.100/zwml-admin/admin4/config/bizSystem/detail/9c3f2efdfb044410a1b02b59457caebb"/>
    <hyperlink ref="I451" r:id="rId115" display="广东省集中式人力资源和社会保障一体化信息系统" tooltip="http://19.15.0.100/zwml-admin/admin4/config/bizSystem/detail/9c3f2efdfb044410a1b02b59457caebb"/>
    <hyperlink ref="I453" r:id="rId114" display="广东省集中式城乡居民养老保险信息系统" tooltip="http://19.15.0.100/zwml-admin/admin4/config/bizSystem/detail/bea459d73f344ff995516eaab1ce76bc"/>
    <hyperlink ref="I454" r:id="rId115" display="广东省集中式人力资源和社会保障一体化信息系统" tooltip="http://19.15.0.100/zwml-admin/admin4/config/bizSystem/detail/9c3f2efdfb044410a1b02b59457caebb"/>
    <hyperlink ref="I456" r:id="rId115" display="广东省集中式人力资源和社会保障一体化信息系统" tooltip="http://19.15.0.100/zwml-admin/admin4/config/bizSystem/detail/9c3f2efdfb044410a1b02b59457caebb"/>
    <hyperlink ref="I457" r:id="rId116" display="广东省集中式机关事业单位养老保险信息系统" tooltip="http://19.15.0.100/zwml-admin/admin4/config/bizSystem/detail/0ef26f9594884fcda6543ec459073d6b"/>
    <hyperlink ref="I458" r:id="rId115" display="广东省集中式人力资源和社会保障一体化信息系统" tooltip="http://19.15.0.100/zwml-admin/admin4/config/bizSystem/detail/9c3f2efdfb044410a1b02b59457caebb"/>
    <hyperlink ref="I461" r:id="rId115" display="广东省集中式人力资源和社会保障一体化信息系统" tooltip="http://19.15.0.100/zwml-admin/admin4/config/bizSystem/detail/9c3f2efdfb044410a1b02b59457caebb"/>
    <hyperlink ref="I462" r:id="rId115" display="广东省集中式人力资源和社会保障一体化信息系统" tooltip="http://19.15.0.100/zwml-admin/admin4/config/bizSystem/detail/9c3f2efdfb044410a1b02b59457caebb"/>
    <hyperlink ref="I463" r:id="rId115" display="广东省集中式人力资源和社会保障一体化信息系统" tooltip="http://19.15.0.100/zwml-admin/admin4/config/bizSystem/detail/9c3f2efdfb044410a1b02b59457caebb"/>
    <hyperlink ref="I464" r:id="rId115" display="广东省集中式人力资源和社会保障一体化信息系统" tooltip="http://19.15.0.100/zwml-admin/admin4/config/bizSystem/detail/9c3f2efdfb044410a1b02b59457caebb"/>
    <hyperlink ref="I465" r:id="rId115" display="广东省集中式人力资源和社会保障一体化信息系统" tooltip="http://19.15.0.100/zwml-admin/admin4/config/bizSystem/detail/9c3f2efdfb044410a1b02b59457caebb"/>
    <hyperlink ref="I466" r:id="rId115" display="广东省集中式人力资源和社会保障一体化信息系统" tooltip="http://19.15.0.100/zwml-admin/admin4/config/bizSystem/detail/9c3f2efdfb044410a1b02b59457caebb"/>
    <hyperlink ref="I470" r:id="rId115" display="广东省集中式人力资源和社会保障一体化信息系统" tooltip="http://19.15.0.100/zwml-admin/admin4/config/bizSystem/detail/9c3f2efdfb044410a1b02b59457caebb"/>
    <hyperlink ref="I471" r:id="rId115" display="广东省集中式人力资源和社会保障一体化信息系统" tooltip="http://19.15.0.100/zwml-admin/admin4/config/bizSystem/detail/9c3f2efdfb044410a1b02b59457caebb"/>
    <hyperlink ref="I473" r:id="rId115" display="广东省集中式人力资源和社会保障一体化信息系统" tooltip="http://19.15.0.100/zwml-admin/admin4/config/bizSystem/detail/9c3f2efdfb044410a1b02b59457caebb"/>
    <hyperlink ref="I475" r:id="rId115" display="广东省集中式人力资源和社会保障一体化信息系统" tooltip="http://19.15.0.100/zwml-admin/admin4/config/bizSystem/detail/9c3f2efdfb044410a1b02b59457caebb"/>
    <hyperlink ref="I476" r:id="rId115" display="广东省集中式人力资源和社会保障一体化信息系统" tooltip="http://19.15.0.100/zwml-admin/admin4/config/bizSystem/detail/9c3f2efdfb044410a1b02b59457caebb"/>
    <hyperlink ref="I477" r:id="rId115" display="广东省集中式人力资源和社会保障一体化信息系统" tooltip="http://19.15.0.100/zwml-admin/admin4/config/bizSystem/detail/9c3f2efdfb044410a1b02b59457caebb"/>
    <hyperlink ref="I478" r:id="rId115" display="广东省集中式人力资源和社会保障一体化信息系统" tooltip="http://19.15.0.100/zwml-admin/admin4/config/bizSystem/detail/9c3f2efdfb044410a1b02b59457caebb"/>
    <hyperlink ref="J175" r:id="rId117" display="https://zwfw.shantou.gov.cn/styth0500/yth-gaio/apply.html#/11440514756486987X4440113012000"/>
    <hyperlink ref="J177" r:id="rId118" display="https://www-app.gdeei.cn/gfjg-mh/"/>
    <hyperlink ref="J497" r:id="rId119" display="https://xkz.gd.tobacco.com.cn/govliconline/index.jsp "/>
    <hyperlink ref="J498" r:id="rId119" display="https://xkz.gd.tobacco.com.cn/govliconline/index.jsp "/>
    <hyperlink ref="J499" r:id="rId119" display="https://xkz.gd.tobacco.com.cn/govliconline/index.jsp "/>
    <hyperlink ref="J500" r:id="rId119" display="https://xkz.gd.tobacco.com.cn/govliconline/index.jsp "/>
    <hyperlink ref="J501" r:id="rId119" display="https://xkz.gd.tobacco.com.cn/govliconline/index.jsp "/>
    <hyperlink ref="J502" r:id="rId119" display="https://xkz.gd.tobacco.com.cn/govliconline/index.jsp "/>
    <hyperlink ref="J503" r:id="rId119" display="https://xkz.gd.tobacco.com.cn/govliconline/index.jsp "/>
    <hyperlink ref="J504" r:id="rId119" display="https://xkz.gd.tobacco.com.cn/govliconline/index.jsp "/>
    <hyperlink ref="J505" r:id="rId119" display="https://xkz.gd.tobacco.com.cn/govliconline/index.jsp "/>
    <hyperlink ref="J506" r:id="rId119" display="https://xkz.gd.tobacco.com.cn/govliconline/index.jsp "/>
    <hyperlink ref="J507" r:id="rId119" display="https://xkz.gd.tobacco.com.cn/govliconline/index.jsp "/>
    <hyperlink ref="J508" r:id="rId119" display="https://xkz.gd.tobacco.com.cn/govliconline/index.jsp "/>
    <hyperlink ref="J509" r:id="rId119" display="https://xkz.gd.tobacco.com.cn/govliconline/index.jsp "/>
    <hyperlink ref="J510" r:id="rId119" display="https://xkz.gd.tobacco.com.cn/govliconline/index.jsp "/>
    <hyperlink ref="J511" r:id="rId119" display="https://xkz.gd.tobacco.com.cn/govliconline/index.jsp "/>
    <hyperlink ref="J512" r:id="rId119" display="https://xkz.gd.tobacco.com.cn/govliconline/index.jsp "/>
    <hyperlink ref="J513" r:id="rId119" display="https://xkz.gd.tobacco.com.cn/govliconline/index.jsp "/>
    <hyperlink ref="J514" r:id="rId119" display="https://xkz.gd.tobacco.com.cn/govliconline/index.jsp "/>
    <hyperlink ref="J515" r:id="rId119" display="https://xkz.gd.tobacco.com.cn/govliconline/index.jsp "/>
    <hyperlink ref="J516" r:id="rId119" display="https://xkz.gd.tobacco.com.cn/govliconline/index.jsp "/>
    <hyperlink ref="J517" r:id="rId119" display="https://xkz.gd.tobacco.com.cn/govliconline/index.jsp "/>
    <hyperlink ref="J518" r:id="rId119" display="https://xkz.gd.tobacco.com.cn/govliconline/index.jsp "/>
    <hyperlink ref="J519" r:id="rId119" display="https://xkz.gd.tobacco.com.cn/govliconline/index.jsp "/>
    <hyperlink ref="J520" r:id="rId119" display="https://xkz.gd.tobacco.com.cn/govliconline/index.jsp "/>
    <hyperlink ref="J521" r:id="rId119" display="https://xkz.gd.tobacco.com.cn/govliconline/index.jsp "/>
    <hyperlink ref="J522" r:id="rId119" display="https://xkz.gd.tobacco.com.cn/govliconline/index.jsp "/>
    <hyperlink ref="J523" r:id="rId119" display="https://xkz.gd.tobacco.com.cn/govliconline/index.jsp "/>
    <hyperlink ref="J524" r:id="rId119" display="https://xkz.gd.tobacco.com.cn/govliconline/index.jsp "/>
    <hyperlink ref="J525" r:id="rId119" display="https://xkz.gd.tobacco.com.cn/govliconline/index.jsp "/>
    <hyperlink ref="J526" r:id="rId119" display="https://xkz.gd.tobacco.com.cn/govliconline/index.jsp "/>
    <hyperlink ref="J527" r:id="rId119" display="https://xkz.gd.tobacco.com.cn/govliconline/index.jsp "/>
    <hyperlink ref="J110" r:id="rId120" display="https://19.58.251.173:8090/geoios/home/index.html" tooltip="https://19.58.251.173:8090/geoios/home/index.html"/>
    <hyperlink ref="J111" r:id="rId120" display="https://19.58.251.173:8090/geoios/home/index.html"/>
    <hyperlink ref="J112" r:id="rId120" display="https://19.58.251.173:8090/geoios/home/index.html"/>
    <hyperlink ref="J113" r:id="rId120" display="https://19.58.251.173:8090/geoios/home/index.html"/>
    <hyperlink ref="J114" r:id="rId120" display="https://19.58.251.173:8090/geoios/home/index.html"/>
    <hyperlink ref="J115" r:id="rId120" display="https://19.58.251.173:8090/geoios/home/index.html"/>
    <hyperlink ref="J116" r:id="rId120" display="https://19.58.251.173:8090/geoios/home/index.html"/>
    <hyperlink ref="J117" r:id="rId120" display="https://19.58.251.173:8090/geoios/home/index.html"/>
    <hyperlink ref="J118" r:id="rId120" display="https://19.58.251.173:8090/geoios/home/index.html"/>
    <hyperlink ref="J119" r:id="rId120" display="https://19.58.251.173:8090/geoios/home/index.html"/>
    <hyperlink ref="J120" r:id="rId120" display="https://19.58.251.173:8090/geoios/home/index.html"/>
    <hyperlink ref="J121" r:id="rId120" display="https://19.58.251.173:8090/geoios/home/index.html"/>
    <hyperlink ref="J122" r:id="rId120" display="https://19.58.251.173:8090/geoios/home/index.html"/>
    <hyperlink ref="J123" r:id="rId120" display="https://19.58.251.173:8090/geoios/home/index.html"/>
    <hyperlink ref="J124" r:id="rId120" display="https://19.58.251.173:8090/geoios/home/index.html"/>
    <hyperlink ref="J125" r:id="rId120" display="https://19.58.251.173:8090/geoios/home/index.html"/>
    <hyperlink ref="J126" r:id="rId120" display="https://19.58.251.173:8090/geoios/home/index.html"/>
    <hyperlink ref="J127" r:id="rId120" display="https://19.58.251.173:8090/geoios/home/index.html"/>
    <hyperlink ref="J128" r:id="rId120" display="https://19.58.251.173:8090/geoios/home/index.html"/>
    <hyperlink ref="J129" r:id="rId120" display="https://19.58.251.173:8090/geoios/home/index.html"/>
    <hyperlink ref="J130" r:id="rId120" display="https://19.58.251.173:8090/geoios/home/index.html"/>
    <hyperlink ref="J131" r:id="rId120" display="https://19.58.251.173:8090/geoios/home/index.html"/>
    <hyperlink ref="J132" r:id="rId120" display="https://19.58.251.173:8090/geoios/home/index.html"/>
    <hyperlink ref="J133" r:id="rId120" display="https://19.58.251.173:8090/geoios/home/index.html"/>
    <hyperlink ref="J134" r:id="rId120" display="https://19.58.251.173:8090/geoios/home/index.html"/>
    <hyperlink ref="J135" r:id="rId120" display="https://19.58.251.173:8090/geoios/home/index.html"/>
    <hyperlink ref="J136" r:id="rId120" display="https://19.58.251.173:8090/geoios/home/index.html"/>
    <hyperlink ref="J137" r:id="rId120" display="https://19.58.251.173:8090/geoios/home/index.html"/>
    <hyperlink ref="J138" r:id="rId120" display="https://19.58.251.173:8090/geoios/home/index.html"/>
    <hyperlink ref="J139" r:id="rId120" display="https://19.58.251.173:8090/geoios/home/index.html"/>
    <hyperlink ref="J140" r:id="rId120" display="https://19.58.251.173:8090/geoios/home/index.html"/>
    <hyperlink ref="J141" r:id="rId120" display="https://19.58.251.173:8090/geoios/home/index.html"/>
    <hyperlink ref="J142" r:id="rId120" display="https://19.58.251.173:8090/geoios/home/index.html"/>
    <hyperlink ref="J143" r:id="rId120" display="https://19.58.251.173:8090/geoios/home/index.html"/>
    <hyperlink ref="J144" r:id="rId120" display="https://19.58.251.173:8090/geoios/home/index.html"/>
    <hyperlink ref="J145" r:id="rId120" display="https://19.58.251.173:8090/geoios/home/index.html"/>
    <hyperlink ref="J146" r:id="rId120" display="https://19.58.251.173:8090/geoios/home/index.html"/>
    <hyperlink ref="J147" r:id="rId120" display="https://19.58.251.173:8090/geoios/home/index.html"/>
    <hyperlink ref="J148" r:id="rId120" display="https://19.58.251.173:8090/geoios/home/index.html"/>
    <hyperlink ref="J149" r:id="rId120" display="https://19.58.251.173:8090/geoios/home/index.html"/>
    <hyperlink ref="J150" r:id="rId120" display="https://19.58.251.173:8090/geoios/home/index.html"/>
    <hyperlink ref="J151" r:id="rId120" display="https://19.58.251.173:8090/geoios/home/index.html"/>
    <hyperlink ref="J152" r:id="rId120" display="https://19.58.251.173:8090/geoios/home/index.html"/>
    <hyperlink ref="J153" r:id="rId120" display="https://19.58.251.173:8090/geoios/home/index.html"/>
    <hyperlink ref="J154" r:id="rId120" display="https://19.58.251.173:8090/geoios/home/index.html"/>
    <hyperlink ref="J155" r:id="rId120" display="https://19.58.251.173:8090/geoios/home/index.html"/>
    <hyperlink ref="J156" r:id="rId120" display="https://19.58.251.173:8090/geoios/home/index.html"/>
    <hyperlink ref="J157" r:id="rId120" display="https://19.58.251.173:8090/geoios/home/index.html"/>
    <hyperlink ref="J158" r:id="rId120" display="https://19.58.251.173:8090/geoios/home/index.html"/>
    <hyperlink ref="J159" r:id="rId120" display="https://19.58.251.173:8090/geoios/home/index.html"/>
    <hyperlink ref="J160" r:id="rId120" display="https://19.58.251.173:8090/geoios/home/index.html"/>
    <hyperlink ref="J161" r:id="rId120" display="https://19.58.251.173:8090/geoios/home/index.html"/>
    <hyperlink ref="J162" r:id="rId120" display="https://19.58.251.173:8090/geoios/home/index.html"/>
    <hyperlink ref="J163" r:id="rId120" display="https://19.58.251.173:8090/geoios/home/index.html"/>
    <hyperlink ref="J164" r:id="rId120" display="https://19.58.251.173:8090/geoios/home/index.html"/>
    <hyperlink ref="J165" r:id="rId120" display="https://19.58.251.173:8090/geoios/home/index.html"/>
    <hyperlink ref="J166" r:id="rId120" display="https://19.58.251.173:8090/geoios/home/index.html"/>
    <hyperlink ref="J167" r:id="rId120" display="https://19.58.251.173:8090/geoios/home/index.html"/>
    <hyperlink ref="J168" r:id="rId120" display="https://19.58.251.173:8090/geoios/home/index.html"/>
    <hyperlink ref="J169" r:id="rId120" display="https://19.58.251.173:8090/geoios/home/index.html"/>
    <hyperlink ref="J170" r:id="rId120" display="https://19.58.251.173:8090/geoios/home/index.html"/>
    <hyperlink ref="J171" r:id="rId120" display="https://19.58.251.173:8090/geoios/home/index.html"/>
    <hyperlink ref="J172" r:id="rId120" display="https://19.58.251.173:8090/geoios/home/index.html"/>
    <hyperlink ref="J173" r:id="rId120" display="https://19.58.251.173:8090/geoios/home/index.html"/>
    <hyperlink ref="J174" r:id="rId120" display="https://19.58.251.173:8090/geoios/home/index.html"/>
    <hyperlink ref="J3" r:id="rId121" display="https://zwfw.shantou.gov.cn/styth0500/yth-gaio/apply.html#/11440514757854008G4440160001000"/>
    <hyperlink ref="J4" r:id="rId122" display="https://zwfw.shantou.gov.cn/styth0500/yth-gaio/apply.html#/11440514757862112X4442093010000"/>
    <hyperlink ref="J5" r:id="rId123" display="https://zwfw.shantou.gov.cn/styth0500/yth-gaio/apply.html#/11440514757862112X4442093029000"/>
    <hyperlink ref="J103" r:id="rId124" display="https://ggfw.hrss.gd.gov.cn/OUJY/#/home" tooltip="https://ggfw.hrss.gd.gov.cn/OUJY/#/home"/>
    <hyperlink ref="J105" r:id="rId124" display="https://ggfw.hrss.gd.gov.cn/OUJY/#/home"/>
    <hyperlink ref="J107" r:id="rId125" display="http://www.12333.gov.cn/portal/service_catalog/unemploy/unemploy_register?pfaId=202002221600000001" tooltip="http://www.12333.gov.cn/portal/service_catalog/unemploy/unemploy_register?pfaId=202002221600000001"/>
    <hyperlink ref="J99" r:id="rId126" display="https://zwfw.shantou.gov.cn/styth0500/yth-gaio/apply.html#/1144051475787991884442111745002" tooltip="https://zwfw.shantou.gov.cn/styth0500/yth-gaio/apply.html#/1144051475787991884442111745002"/>
    <hyperlink ref="J100" r:id="rId127" display="https://zwfw.shantou.gov.cn/styth0500/yth-gaio/apply.html#/1144051475787991884442111731009"/>
    <hyperlink ref="J101" r:id="rId128" display="https://zwfw.shantou.gov.cn/styth0500/yth-gaio/apply.html#/1144051475787991884442111624000"/>
    <hyperlink ref="J102" r:id="rId129" display="https://zwfw.shantou.gov.cn/styth0500/yth-gaio/apply.html#/1144051475787991884442111836003" tooltip="https://zwfw.shantou.gov.cn/styth0500/yth-gaio/apply.html#/1144051475787991884442111836003"/>
    <hyperlink ref="J106" r:id="rId124" display="https://ggfw.hrss.gd.gov.cn/OUJY/#/home"/>
    <hyperlink ref="J104" r:id="rId124" display="https://ggfw.hrss.gd.gov.cn/OUJY/#/home"/>
    <hyperlink ref="J108" r:id="rId130" display="https://ggfw.hrss.gd.gov.cn/gdggfw/index" tooltip="https://ggfw.hrss.gd.gov.cn/gdggfw/index"/>
    <hyperlink ref="J109" r:id="rId130" display="https://ggfw.hrss.gd.gov.cn/gdggfw/index" tooltip="https://ggfw.hrss.gd.gov.cn/gdggfw/index"/>
  </hyperlinks>
  <pageMargins left="0.7" right="0.7" top="0.75" bottom="0.75" header="0.3" footer="0.3"/>
  <pageSetup paperSize="9" scale="53"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Jane</cp:lastModifiedBy>
  <dcterms:created xsi:type="dcterms:W3CDTF">2023-11-02T07:43:00Z</dcterms:created>
  <dcterms:modified xsi:type="dcterms:W3CDTF">2023-11-09T07:56:42Z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4BE19D5157BB452FBB977D437626627D_13</vt:lpwstr>
  </property>
  <property fmtid="{D5CDD505-2E9C-101B-9397-08002B2CF9AE}" pid="4" name="KSOReadingLayout">
    <vt:bool>true</vt:bool>
  </property>
</Properties>
</file>