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30" tabRatio="799" activeTab="6"/>
  </bookViews>
  <sheets>
    <sheet name="00-单位简介" sheetId="19" r:id="rId1"/>
    <sheet name="01-收支总表" sheetId="9" r:id="rId2"/>
    <sheet name="02-区本级预算支出总表（经济分类）" sheetId="2" r:id="rId3"/>
    <sheet name="03-区本级预算支出总表（功能科目）" sheetId="3" r:id="rId4"/>
    <sheet name="04-区本级基本支出（经济分类）" sheetId="13" r:id="rId5"/>
    <sheet name="05-区本级项目支表（功能科目）" sheetId="11" r:id="rId6"/>
    <sheet name="06-区本级全口径三公经费表" sheetId="6" r:id="rId7"/>
    <sheet name="政府采购预算表" sheetId="18" r:id="rId8"/>
  </sheets>
  <definedNames>
    <definedName name="_xlnm.Print_Area" localSheetId="1">'01-收支总表'!$A$1:$H$30</definedName>
    <definedName name="_xlnm.Print_Area" localSheetId="2">'02-区本级预算支出总表（经济分类）'!$A$1:$O$38</definedName>
    <definedName name="_xlnm.Print_Area" localSheetId="4">'04-区本级基本支出（经济分类）'!$A$1:$O$35</definedName>
    <definedName name="_xlnm.Print_Area" localSheetId="5">'05-区本级项目支表（功能科目）'!$A$1:$O$14</definedName>
    <definedName name="_xlnm.Print_Area" localSheetId="6">'06-区本级全口径三公经费表'!$X$1:$AE$12</definedName>
    <definedName name="_xlnm.Print_Titles" localSheetId="1">'01-收支总表'!$1:$4</definedName>
    <definedName name="_xlnm.Print_Titles" localSheetId="2">'02-区本级预算支出总表（经济分类）'!$1:$8</definedName>
    <definedName name="_xlnm.Print_Titles" localSheetId="4">'04-区本级基本支出（经济分类）'!$1:$8</definedName>
    <definedName name="_xlnm.Print_Titles" localSheetId="5">'05-区本级项目支表（功能科目）'!$1:$8</definedName>
    <definedName name="_xlnm.Print_Titles" localSheetId="6">'06-区本级全口径三公经费表'!$1:$9</definedName>
  </definedNames>
  <calcPr calcId="144525"/>
</workbook>
</file>

<file path=xl/sharedStrings.xml><?xml version="1.0" encoding="utf-8"?>
<sst xmlns="http://schemas.openxmlformats.org/spreadsheetml/2006/main" count="211">
  <si>
    <t>附件5：</t>
  </si>
  <si>
    <t>预算单位基本情况介绍</t>
  </si>
  <si>
    <t>单位名称：汕头市潮南区纺织印染环保综合处理中心管理办公室</t>
  </si>
  <si>
    <t>部门职责</t>
  </si>
  <si>
    <t>（一）贯彻执行国家和省、市有关法律、法规和政策，引导企业贯彻实施国家和省、市有关产业政策。（二）负责编制区纺织印染环保综合处理中心的发展总体规划和开发建设详细规划，经区政府批准后组织实施。（三）负责区纺织印染环保综合处理中心开发建设中涉及公共配套设施、土地开发等项目的筹划申报、组织协调、实施建设以及相关管理工作。（四）负责区纺织印染环保综合处理中心的招商引资工作。协助有关职能部门对申请进入区纺织印染环保综合处理中心的企业进行审核认定；协助有关部门对企业日常业务进行指导和监督检查。（五）协助区纺织印染环保综合处理中心企业办理涉及有关职能部门的申报审批工作。（六）承办区委、区政府交办的有关事项。</t>
  </si>
  <si>
    <t>机构设置</t>
  </si>
  <si>
    <t>潮南区纺织印染环保综合处理事心管理办公室列入部门预算编制范围的单位有1个。</t>
  </si>
  <si>
    <t>人员情况</t>
  </si>
  <si>
    <t>潮南区纺织印染环保综合处理事心管理办公室共有财拨在职人员9人，其中：事业在职人数9人，离退休人数0人</t>
  </si>
  <si>
    <t>数据增减变化                     及其他情况说明</t>
  </si>
  <si>
    <t>2017年三公经费支出预算比2016年减少3.7万元，主要是公务用车运行维护费减少2万元和会议费减少1.7万元。原因是印染中心办公地址变动，由原在区办公大楼办公搬到印染中心园区办公；会议费根据2016年决算支出数据也相应调减预算。虽然园区业务增大，但是控制公务接待费，保持与上一年度持平。</t>
  </si>
  <si>
    <t>预算01表</t>
  </si>
  <si>
    <t>潮南区2017年本级收支预算公开总表</t>
  </si>
  <si>
    <t>单位：万元</t>
  </si>
  <si>
    <t>收入项目</t>
  </si>
  <si>
    <t>2017年预算</t>
  </si>
  <si>
    <t>支出项目</t>
  </si>
  <si>
    <t>本级支出功能科目</t>
  </si>
  <si>
    <t>本级支出经济科目</t>
  </si>
  <si>
    <t>一、一般公共预算</t>
  </si>
  <si>
    <t>一、基本支出</t>
  </si>
  <si>
    <t>一、一般公共服务支出</t>
  </si>
  <si>
    <t>一、工资福利支出</t>
  </si>
  <si>
    <t xml:space="preserve">    常规预算</t>
  </si>
  <si>
    <r>
      <rPr>
        <sz val="10"/>
        <rFont val="Times New Roman"/>
        <charset val="134"/>
      </rPr>
      <t xml:space="preserve">    </t>
    </r>
    <r>
      <rPr>
        <sz val="10"/>
        <rFont val="Times New Roman"/>
        <charset val="134"/>
      </rPr>
      <t xml:space="preserve">    </t>
    </r>
    <r>
      <rPr>
        <sz val="10"/>
        <rFont val="宋体"/>
        <charset val="134"/>
      </rPr>
      <t>人员支出</t>
    </r>
  </si>
  <si>
    <t>二、外交支出</t>
  </si>
  <si>
    <t>二、商品和服务支出</t>
  </si>
  <si>
    <r>
      <rPr>
        <sz val="10"/>
        <rFont val="Times New Roman"/>
        <charset val="134"/>
      </rPr>
      <t xml:space="preserve">    </t>
    </r>
    <r>
      <rPr>
        <sz val="10"/>
        <rFont val="Times New Roman"/>
        <charset val="134"/>
      </rPr>
      <t xml:space="preserve">     </t>
    </r>
    <r>
      <rPr>
        <sz val="10"/>
        <rFont val="宋体"/>
        <charset val="134"/>
      </rPr>
      <t>综合预算</t>
    </r>
  </si>
  <si>
    <r>
      <rPr>
        <sz val="10"/>
        <rFont val="Times New Roman"/>
        <charset val="134"/>
      </rPr>
      <t xml:space="preserve">        </t>
    </r>
    <r>
      <rPr>
        <sz val="10"/>
        <rFont val="宋体"/>
        <charset val="134"/>
      </rPr>
      <t>公用支出</t>
    </r>
  </si>
  <si>
    <t>三、国防支出</t>
  </si>
  <si>
    <t>三、对个人和家庭的补助</t>
  </si>
  <si>
    <r>
      <rPr>
        <sz val="10"/>
        <rFont val="Times New Roman"/>
        <charset val="134"/>
      </rPr>
      <t xml:space="preserve">         </t>
    </r>
    <r>
      <rPr>
        <sz val="10"/>
        <rFont val="宋体"/>
        <charset val="134"/>
      </rPr>
      <t>省市一般转移支付</t>
    </r>
  </si>
  <si>
    <t>二、项目支出</t>
  </si>
  <si>
    <t>四、公共安全支出</t>
  </si>
  <si>
    <t>四、对企事业单位的补贴</t>
  </si>
  <si>
    <r>
      <rPr>
        <sz val="10"/>
        <rFont val="Times New Roman"/>
        <charset val="134"/>
      </rPr>
      <t xml:space="preserve">         </t>
    </r>
    <r>
      <rPr>
        <sz val="10"/>
        <rFont val="宋体"/>
        <charset val="134"/>
      </rPr>
      <t>省市专项转移支付</t>
    </r>
  </si>
  <si>
    <r>
      <rPr>
        <sz val="10"/>
        <rFont val="Times New Roman"/>
        <charset val="134"/>
      </rPr>
      <t xml:space="preserve">        </t>
    </r>
    <r>
      <rPr>
        <sz val="10"/>
        <rFont val="宋体"/>
        <charset val="134"/>
      </rPr>
      <t>民生政策性支出</t>
    </r>
  </si>
  <si>
    <t>五、教育支出</t>
  </si>
  <si>
    <t>五、转移性支出</t>
  </si>
  <si>
    <r>
      <rPr>
        <sz val="10"/>
        <rFont val="Times New Roman"/>
        <charset val="134"/>
      </rPr>
      <t xml:space="preserve">    </t>
    </r>
    <r>
      <rPr>
        <sz val="10"/>
        <rFont val="Times New Roman"/>
        <charset val="134"/>
      </rPr>
      <t xml:space="preserve">    </t>
    </r>
    <r>
      <rPr>
        <sz val="10"/>
        <rFont val="宋体"/>
        <charset val="134"/>
      </rPr>
      <t>上年政策性遗留项目</t>
    </r>
  </si>
  <si>
    <r>
      <rPr>
        <sz val="10"/>
        <rFont val="Times New Roman"/>
        <charset val="134"/>
      </rPr>
      <t xml:space="preserve">        </t>
    </r>
    <r>
      <rPr>
        <sz val="10"/>
        <rFont val="宋体"/>
        <charset val="134"/>
      </rPr>
      <t>经常性业务支出</t>
    </r>
  </si>
  <si>
    <t>六、科学技术支出</t>
  </si>
  <si>
    <t>六、债务利息支出</t>
  </si>
  <si>
    <t>二、政府性基金预算</t>
  </si>
  <si>
    <r>
      <rPr>
        <sz val="10"/>
        <rFont val="Times New Roman"/>
        <charset val="134"/>
      </rPr>
      <t xml:space="preserve">        </t>
    </r>
    <r>
      <rPr>
        <sz val="10"/>
        <rFont val="宋体"/>
        <charset val="134"/>
      </rPr>
      <t>偿债支出</t>
    </r>
  </si>
  <si>
    <t>七、文化体育与传媒支出</t>
  </si>
  <si>
    <t>七、基本建设支出</t>
  </si>
  <si>
    <t xml:space="preserve">    常规基金预算</t>
  </si>
  <si>
    <r>
      <rPr>
        <sz val="10"/>
        <rFont val="Times New Roman"/>
        <charset val="134"/>
      </rPr>
      <t xml:space="preserve">        </t>
    </r>
    <r>
      <rPr>
        <sz val="10"/>
        <rFont val="宋体"/>
        <charset val="134"/>
      </rPr>
      <t>财政投资性项目支出</t>
    </r>
  </si>
  <si>
    <t>八、社会保障和就业支出</t>
  </si>
  <si>
    <t>八、其他资本性支出</t>
  </si>
  <si>
    <t xml:space="preserve">    省市一般转移支付</t>
  </si>
  <si>
    <r>
      <rPr>
        <sz val="10"/>
        <rFont val="Times New Roman"/>
        <charset val="134"/>
      </rPr>
      <t xml:space="preserve">        </t>
    </r>
    <r>
      <rPr>
        <sz val="10"/>
        <rFont val="宋体"/>
        <charset val="134"/>
      </rPr>
      <t>其他项目支出</t>
    </r>
  </si>
  <si>
    <t>九、社会保险基金支出</t>
  </si>
  <si>
    <t>九、其他支出</t>
  </si>
  <si>
    <t xml:space="preserve">    省市专项转移支付</t>
  </si>
  <si>
    <t>财政拨款支出合计</t>
  </si>
  <si>
    <t>十、医疗卫生与计划生育支出</t>
  </si>
  <si>
    <t>三、国有资本经营预算</t>
  </si>
  <si>
    <t>三、上缴上级支出</t>
  </si>
  <si>
    <t>十一、节能环保支出</t>
  </si>
  <si>
    <t>四、财政专户管理资金</t>
  </si>
  <si>
    <t>四、经营支出</t>
  </si>
  <si>
    <t>十二、城乡社区支出</t>
  </si>
  <si>
    <t>财政拨款收入合计</t>
  </si>
  <si>
    <t>五、对附属单位补助支出</t>
  </si>
  <si>
    <t>十三、农林水支出</t>
  </si>
  <si>
    <t>五、上级补助收入</t>
  </si>
  <si>
    <t>六、结转下年支出</t>
  </si>
  <si>
    <t>十四、交通运输支出</t>
  </si>
  <si>
    <t>六、事业收入</t>
  </si>
  <si>
    <t>十五、资源勘探信息等支出</t>
  </si>
  <si>
    <t>七、经营收入</t>
  </si>
  <si>
    <t>十六、商业服务业等支出</t>
  </si>
  <si>
    <t>八、附属单位上缴收入</t>
  </si>
  <si>
    <t>十七、金融支出</t>
  </si>
  <si>
    <t>九、其他收入</t>
  </si>
  <si>
    <t>十八、援助其他地区支出</t>
  </si>
  <si>
    <t>十、用事业基金弥补收支差额</t>
  </si>
  <si>
    <t>十九、国土海洋气象等支出</t>
  </si>
  <si>
    <t>十一、上年结转和结余</t>
  </si>
  <si>
    <t>二十、住房保障支出</t>
  </si>
  <si>
    <t>二十一、粮油物资储备支出</t>
  </si>
  <si>
    <t>二十二、国债还本付息支出</t>
  </si>
  <si>
    <t>二十三、其他支出</t>
  </si>
  <si>
    <t>二十四、转移性支出</t>
  </si>
  <si>
    <t>收入总计</t>
  </si>
  <si>
    <t>支出总计</t>
  </si>
  <si>
    <t>潮南区2017年本级预算支出公开表（按经济分类）</t>
  </si>
  <si>
    <t>经济科目</t>
  </si>
  <si>
    <t>2017年     预算</t>
  </si>
  <si>
    <t>财政预算拨款支出</t>
  </si>
  <si>
    <t>财政专户管理资金</t>
  </si>
  <si>
    <t>财政预算拨款支出小计</t>
  </si>
  <si>
    <t>一般公共预算</t>
  </si>
  <si>
    <t>政府性基金预算</t>
  </si>
  <si>
    <t>国有资本经营预算</t>
  </si>
  <si>
    <t>科目编码</t>
  </si>
  <si>
    <t>科目名称</t>
  </si>
  <si>
    <t>一般公共预算小计</t>
  </si>
  <si>
    <t>常规预算</t>
  </si>
  <si>
    <t>综合预算</t>
  </si>
  <si>
    <t>省市一般转移支付</t>
  </si>
  <si>
    <t>省市专项转移支付</t>
  </si>
  <si>
    <t>政府性基金预算小计</t>
  </si>
  <si>
    <t>常规基金预算</t>
  </si>
  <si>
    <t>省市基金一般转移支付</t>
  </si>
  <si>
    <t>省市基金专项转移支付</t>
  </si>
  <si>
    <t>***</t>
  </si>
  <si>
    <t>合计</t>
  </si>
  <si>
    <t>工资福利支出</t>
  </si>
  <si>
    <t xml:space="preserve">  基本工资</t>
  </si>
  <si>
    <t xml:space="preserve">  津贴补贴</t>
  </si>
  <si>
    <t xml:space="preserve">  其他社会保障缴费</t>
  </si>
  <si>
    <t xml:space="preserve">  绩效工资</t>
  </si>
  <si>
    <t>商品和服务支出</t>
  </si>
  <si>
    <t xml:space="preserve">  办公费</t>
  </si>
  <si>
    <t xml:space="preserve">  印刷费</t>
  </si>
  <si>
    <t xml:space="preserve">  手续费</t>
  </si>
  <si>
    <t xml:space="preserve">  水费</t>
  </si>
  <si>
    <t xml:space="preserve">  电费</t>
  </si>
  <si>
    <t xml:space="preserve">  邮电费</t>
  </si>
  <si>
    <t xml:space="preserve">  差旅费</t>
  </si>
  <si>
    <t xml:space="preserve">  维修(护)费</t>
  </si>
  <si>
    <t xml:space="preserve">  租赁费</t>
  </si>
  <si>
    <t xml:space="preserve">  会议费</t>
  </si>
  <si>
    <t xml:space="preserve">  公务接待费</t>
  </si>
  <si>
    <t xml:space="preserve">  劳务费</t>
  </si>
  <si>
    <t xml:space="preserve">  委托业务费</t>
  </si>
  <si>
    <t xml:space="preserve">  工会经费</t>
  </si>
  <si>
    <t xml:space="preserve">  公务用车运行维护费</t>
  </si>
  <si>
    <t xml:space="preserve">  其他交通费用</t>
  </si>
  <si>
    <t xml:space="preserve">  其他商品和服务支出</t>
  </si>
  <si>
    <t>对个人和家庭的补助</t>
  </si>
  <si>
    <t xml:space="preserve">  住房公积金</t>
  </si>
  <si>
    <t>其他资本性支出</t>
  </si>
  <si>
    <t xml:space="preserve">  办公设备购置</t>
  </si>
  <si>
    <t>其他支出</t>
  </si>
  <si>
    <t xml:space="preserve">  其他支出</t>
  </si>
  <si>
    <t>潮南区2017年本级预算支出公开表（按功能科目）</t>
  </si>
  <si>
    <t>功能科目</t>
  </si>
  <si>
    <t>201</t>
  </si>
  <si>
    <t>一般公共服务支出</t>
  </si>
  <si>
    <t xml:space="preserve">  20101</t>
  </si>
  <si>
    <t xml:space="preserve">  人大事务</t>
  </si>
  <si>
    <t xml:space="preserve">    2010102</t>
  </si>
  <si>
    <t xml:space="preserve">    一般行政管理事务（人大事务）</t>
  </si>
  <si>
    <t xml:space="preserve">  20103</t>
  </si>
  <si>
    <t xml:space="preserve">  政府办公厅（室）及相关机构事务</t>
  </si>
  <si>
    <t xml:space="preserve">    2010399</t>
  </si>
  <si>
    <t xml:space="preserve">    其他政府办公厅（室）及相关机构事务支出</t>
  </si>
  <si>
    <t xml:space="preserve">  20113</t>
  </si>
  <si>
    <t xml:space="preserve">  商贸事务</t>
  </si>
  <si>
    <t xml:space="preserve">    2011302</t>
  </si>
  <si>
    <t xml:space="preserve">    一般行政管理事务（商贸事务）</t>
  </si>
  <si>
    <t xml:space="preserve">    2011350</t>
  </si>
  <si>
    <t xml:space="preserve">    事业运行（商贸事务）</t>
  </si>
  <si>
    <t>208</t>
  </si>
  <si>
    <t>社会保障和就业支出</t>
  </si>
  <si>
    <t xml:space="preserve">  20805</t>
  </si>
  <si>
    <t xml:space="preserve">  行政事业单位离退休</t>
  </si>
  <si>
    <t xml:space="preserve">    2080505</t>
  </si>
  <si>
    <t xml:space="preserve">    机关事业单位基本养老保险缴费支出</t>
  </si>
  <si>
    <t>210</t>
  </si>
  <si>
    <t>医疗卫生与计划生育支出</t>
  </si>
  <si>
    <t xml:space="preserve">  21011</t>
  </si>
  <si>
    <t xml:space="preserve">  行政事业单位医疗</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</si>
  <si>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</si>
  <si>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</si>
  <si>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</si>
  <si>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</si>
  <si>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</si>
  <si>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</si>
  <si>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</si>
  <si>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</si>
  <si>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潮南区2017年本级预算基本支出公开表（按经济分类）</t>
  </si>
  <si>
    <t>潮南区2017年本级预算项目支出公开表（按功能科目）</t>
  </si>
  <si>
    <t>潮南区2017年全口径“三公”经费、会议费和培训费支出预算公开表</t>
  </si>
  <si>
    <t>2015年全口径“三公”经费、会议费和培训费支出预算</t>
  </si>
  <si>
    <t>2015年全口径“三公”经费、会议费和培训费预计执行数</t>
  </si>
  <si>
    <t>2017年全口径“三公”经费、会议费和培训费支出预算</t>
  </si>
  <si>
    <t>“三公”经费全口径支出预算</t>
  </si>
  <si>
    <t>会议费全口径支出预算</t>
  </si>
  <si>
    <t>培训费全口径支出预算</t>
  </si>
  <si>
    <t>“三公”经费全口径预计执行数</t>
  </si>
  <si>
    <t>会议费全口径预计执行数</t>
  </si>
  <si>
    <t>培训费全口径预计执行数</t>
  </si>
  <si>
    <t>“三公”经费支出预算</t>
  </si>
  <si>
    <t>会议费支出预算</t>
  </si>
  <si>
    <t>培训费支出预算</t>
  </si>
  <si>
    <t>小计</t>
  </si>
  <si>
    <t>因公出国（境）费</t>
  </si>
  <si>
    <t>公务用车运行维护费</t>
  </si>
  <si>
    <t>公务用车购置费</t>
  </si>
  <si>
    <t>公务接待费</t>
  </si>
  <si>
    <t>会议费</t>
  </si>
  <si>
    <t>培训费</t>
  </si>
  <si>
    <t>说明：一、按照党中央、国务院有关文件及部门预算管理有关规定，1.“三公”经费包括因公出国（境）费、公务用车运行维护费和公务接待费：（1）因公出国（境）费，反映单位公务出国（境）的国际旅费、国外城市间交通费、住宿费、伙食费、培训费、公杂费等支出；（2）公务用车运行维护费，反映公务用车租用费、燃料费、维修费、过桥过路费、保险费、安全监理费用等支出；（3）公务接待费，反映单位按规定开支的各类公务接待（含外宾接待）费用。2.会议费，反映单位在会议期间按规定开支的住宿费、伙食费、会议室租金、交通费、文件印刷费、医疗费等支出。3.培训费，反映各类培训支出（包括按标准提取的“职工教育经费”）。</t>
  </si>
  <si>
    <t xml:space="preserve">      二、“三公”经费增减变化说明：2017年“三公”经费支出预算合计 5.5 万元，比上年减少3.7 万元 。其中：因公出国（境）费 0万元，占 0 %，比上年减少 0 万元，主要原因是没有涉及境外业务；公务用车运行维护费 3 万元，占55%，比上年减少 2 万元，主要原因是办公室设立在园区办公；公务接待费 2 万元，占 36 %，比上年减少0万元，主要原因是虽然园区业务增大，但是控制公务接待，保持与上一年度持平。</t>
  </si>
  <si>
    <r>
      <rPr>
        <sz val="9"/>
        <rFont val="宋体"/>
        <charset val="134"/>
      </rPr>
      <t>预申05</t>
    </r>
    <r>
      <rPr>
        <sz val="9"/>
        <rFont val="宋体"/>
        <charset val="134"/>
      </rPr>
      <t>表</t>
    </r>
  </si>
  <si>
    <t>潮南区2017年部门政府采购预算公开表</t>
  </si>
  <si>
    <t>主管处室</t>
  </si>
  <si>
    <t>单位编码</t>
  </si>
  <si>
    <t>单位名称（项目类别/项目名称/）</t>
  </si>
  <si>
    <t>采购数量</t>
  </si>
  <si>
    <t>计量单位</t>
  </si>
  <si>
    <t>总计</t>
  </si>
  <si>
    <t>财政预算拨款收入</t>
  </si>
  <si>
    <t>非财政性资金</t>
  </si>
  <si>
    <t>财政拨款预算小计</t>
  </si>
  <si>
    <t>政府性基金小计</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</si>
</sst>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 #,##0.00_ ;_ \¥* \-#,##0.00_ ;_ \¥* &quot;-&quot;??_ ;_ @_ "/>
    <numFmt numFmtId="177" formatCode="#,##0.0_ "/>
    <numFmt numFmtId="178" formatCode="#,##0.00;[Red]#,##0.00"/>
    <numFmt numFmtId="179" formatCode="0000"/>
    <numFmt numFmtId="180" formatCode="00"/>
    <numFmt numFmtId="181" formatCode="0.00_ "/>
  </numFmts>
  <fonts count="54">
    <font>
      <sz val="12"/>
      <name val="宋体"/>
      <charset val="134"/>
    </font>
    <font>
      <b/>
      <sz val="16"/>
      <name val="宋体"/>
      <charset val="134"/>
    </font>
    <font>
      <sz val="9"/>
      <name val="宋体"/>
      <charset val="134"/>
    </font>
    <font>
      <sz val="10"/>
      <name val="宋体"/>
      <charset val="134"/>
    </font>
    <font>
      <b/>
      <sz val="9"/>
      <color indexed="8"/>
      <name val="宋体"/>
      <charset val="134"/>
    </font>
    <font>
      <b/>
      <sz val="9"/>
      <name val="宋体"/>
      <charset val="134"/>
    </font>
    <font>
      <b/>
      <sz val="24"/>
      <name val="宋体"/>
      <charset val="134"/>
    </font>
    <font>
      <sz val="10"/>
      <name val="Times New Roman"/>
      <charset val="134"/>
    </font>
    <font>
      <b/>
      <sz val="10"/>
      <name val="宋体"/>
      <charset val="134"/>
    </font>
    <font>
      <sz val="10"/>
      <color indexed="10"/>
      <name val="宋体"/>
      <charset val="134"/>
    </font>
    <font>
      <sz val="11"/>
      <name val="宋体"/>
      <charset val="134"/>
    </font>
    <font>
      <b/>
      <sz val="26"/>
      <name val="宋体"/>
      <charset val="134"/>
    </font>
    <font>
      <sz val="14"/>
      <name val="宋体"/>
      <charset val="134"/>
    </font>
    <font>
      <b/>
      <sz val="18"/>
      <name val="宋体"/>
      <charset val="134"/>
    </font>
    <font>
      <sz val="14"/>
      <name val="楷体_GB2312"/>
      <charset val="134"/>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indexed="8"/>
      <name val="宋体"/>
      <charset val="134"/>
    </font>
    <font>
      <b/>
      <sz val="11"/>
      <color rgb="FFFA7D00"/>
      <name val="宋体"/>
      <charset val="0"/>
      <scheme val="minor"/>
    </font>
    <font>
      <sz val="11"/>
      <color rgb="FFFF0000"/>
      <name val="宋体"/>
      <charset val="0"/>
      <scheme val="minor"/>
    </font>
    <font>
      <b/>
      <sz val="11"/>
      <color rgb="FFFFFFFF"/>
      <name val="宋体"/>
      <charset val="0"/>
      <scheme val="minor"/>
    </font>
    <font>
      <b/>
      <sz val="11"/>
      <color indexed="52"/>
      <name val="宋体"/>
      <charset val="134"/>
    </font>
    <font>
      <b/>
      <sz val="13"/>
      <color theme="3"/>
      <name val="宋体"/>
      <charset val="134"/>
      <scheme val="minor"/>
    </font>
    <font>
      <sz val="11"/>
      <color indexed="17"/>
      <name val="宋体"/>
      <charset val="134"/>
    </font>
    <font>
      <b/>
      <sz val="18"/>
      <color indexed="56"/>
      <name val="宋体"/>
      <charset val="134"/>
    </font>
    <font>
      <sz val="11"/>
      <color indexed="9"/>
      <name val="宋体"/>
      <charset val="134"/>
    </font>
    <font>
      <b/>
      <sz val="11"/>
      <color indexed="63"/>
      <name val="宋体"/>
      <charset val="134"/>
    </font>
    <font>
      <b/>
      <sz val="11"/>
      <color indexed="56"/>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indexed="20"/>
      <name val="宋体"/>
      <charset val="134"/>
    </font>
    <font>
      <sz val="10"/>
      <name val="Arial"/>
      <charset val="134"/>
    </font>
    <font>
      <sz val="11"/>
      <color indexed="60"/>
      <name val="宋体"/>
      <charset val="134"/>
    </font>
    <font>
      <b/>
      <sz val="15"/>
      <color indexed="56"/>
      <name val="宋体"/>
      <charset val="134"/>
    </font>
    <font>
      <b/>
      <sz val="11"/>
      <color indexed="9"/>
      <name val="宋体"/>
      <charset val="134"/>
    </font>
    <font>
      <b/>
      <sz val="13"/>
      <color indexed="56"/>
      <name val="宋体"/>
      <charset val="134"/>
    </font>
    <font>
      <sz val="11"/>
      <color rgb="FFFA7D00"/>
      <name val="宋体"/>
      <charset val="0"/>
      <scheme val="minor"/>
    </font>
    <font>
      <sz val="11"/>
      <color theme="1"/>
      <name val="Tahoma"/>
      <charset val="134"/>
    </font>
    <font>
      <i/>
      <sz val="11"/>
      <color indexed="23"/>
      <name val="宋体"/>
      <charset val="134"/>
    </font>
    <font>
      <b/>
      <sz val="11"/>
      <color indexed="8"/>
      <name val="宋体"/>
      <charset val="134"/>
    </font>
    <font>
      <sz val="11"/>
      <color indexed="10"/>
      <name val="宋体"/>
      <charset val="134"/>
    </font>
    <font>
      <sz val="11"/>
      <color indexed="52"/>
      <name val="宋体"/>
      <charset val="134"/>
    </font>
    <font>
      <sz val="11"/>
      <color indexed="62"/>
      <name val="宋体"/>
      <charset val="134"/>
    </font>
  </fonts>
  <fills count="56">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indexed="31"/>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22"/>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2"/>
        <bgColor indexed="64"/>
      </patternFill>
    </fill>
    <fill>
      <patternFill patternType="solid">
        <fgColor indexed="52"/>
        <bgColor indexed="64"/>
      </patternFill>
    </fill>
    <fill>
      <patternFill patternType="solid">
        <fgColor indexed="30"/>
        <bgColor indexed="64"/>
      </patternFill>
    </fill>
    <fill>
      <patternFill patternType="solid">
        <fgColor indexed="11"/>
        <bgColor indexed="64"/>
      </patternFill>
    </fill>
    <fill>
      <patternFill patternType="solid">
        <fgColor indexed="47"/>
        <bgColor indexed="64"/>
      </patternFill>
    </fill>
    <fill>
      <patternFill patternType="solid">
        <fgColor indexed="45"/>
        <bgColor indexed="64"/>
      </patternFill>
    </fill>
    <fill>
      <patternFill patternType="solid">
        <fgColor indexed="36"/>
        <bgColor indexed="64"/>
      </patternFill>
    </fill>
    <fill>
      <patternFill patternType="solid">
        <fgColor indexed="51"/>
        <bgColor indexed="64"/>
      </patternFill>
    </fill>
    <fill>
      <patternFill patternType="solid">
        <fgColor indexed="29"/>
        <bgColor indexed="64"/>
      </patternFill>
    </fill>
    <fill>
      <patternFill patternType="solid">
        <fgColor indexed="27"/>
        <bgColor indexed="64"/>
      </patternFill>
    </fill>
    <fill>
      <patternFill patternType="solid">
        <fgColor indexed="46"/>
        <bgColor indexed="64"/>
      </patternFill>
    </fill>
    <fill>
      <patternFill patternType="solid">
        <fgColor theme="9"/>
        <bgColor indexed="64"/>
      </patternFill>
    </fill>
    <fill>
      <patternFill patternType="solid">
        <fgColor theme="6"/>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theme="4"/>
      </top>
      <bottom style="double">
        <color theme="4"/>
      </bottom>
      <diagonal/>
    </border>
    <border>
      <left/>
      <right/>
      <top/>
      <bottom style="medium">
        <color theme="4" tint="0.4999847407452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rgb="FFFF8001"/>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243">
    <xf numFmtId="0" fontId="0" fillId="0" borderId="0">
      <alignment vertical="center"/>
    </xf>
    <xf numFmtId="42" fontId="15" fillId="0" borderId="0" applyFont="0" applyFill="0" applyBorder="0" applyAlignment="0" applyProtection="0">
      <alignment vertical="center"/>
    </xf>
    <xf numFmtId="0" fontId="27" fillId="21" borderId="0" applyNumberFormat="0" applyBorder="0" applyAlignment="0" applyProtection="0">
      <alignment vertical="center"/>
    </xf>
    <xf numFmtId="44" fontId="15" fillId="0" borderId="0" applyFont="0" applyFill="0" applyBorder="0" applyAlignment="0" applyProtection="0">
      <alignment vertical="center"/>
    </xf>
    <xf numFmtId="0" fontId="15" fillId="0" borderId="0">
      <alignment vertical="center"/>
    </xf>
    <xf numFmtId="0" fontId="19" fillId="12" borderId="0" applyNumberFormat="0" applyBorder="0" applyAlignment="0" applyProtection="0">
      <alignment vertical="center"/>
    </xf>
    <xf numFmtId="0" fontId="23" fillId="9" borderId="14" applyNumberFormat="0" applyAlignment="0" applyProtection="0">
      <alignment vertical="center"/>
    </xf>
    <xf numFmtId="41" fontId="15" fillId="0" borderId="0" applyFont="0" applyFill="0" applyBorder="0" applyAlignment="0" applyProtection="0">
      <alignment vertical="center"/>
    </xf>
    <xf numFmtId="0" fontId="19" fillId="4" borderId="0" applyNumberFormat="0" applyBorder="0" applyAlignment="0" applyProtection="0">
      <alignment vertical="center"/>
    </xf>
    <xf numFmtId="0" fontId="31" fillId="29" borderId="19" applyNumberFormat="0" applyAlignment="0" applyProtection="0">
      <alignment vertical="center"/>
    </xf>
    <xf numFmtId="0" fontId="20" fillId="5" borderId="0" applyNumberFormat="0" applyBorder="0" applyAlignment="0" applyProtection="0">
      <alignment vertical="center"/>
    </xf>
    <xf numFmtId="43" fontId="15" fillId="0" borderId="0" applyFont="0" applyFill="0" applyBorder="0" applyAlignment="0" applyProtection="0">
      <alignment vertical="center"/>
    </xf>
    <xf numFmtId="0" fontId="27" fillId="0" borderId="0">
      <alignment vertical="center"/>
    </xf>
    <xf numFmtId="0" fontId="27" fillId="32" borderId="0" applyNumberFormat="0" applyBorder="0" applyAlignment="0" applyProtection="0">
      <alignment vertical="center"/>
    </xf>
    <xf numFmtId="0" fontId="21" fillId="7" borderId="0" applyNumberFormat="0" applyBorder="0" applyAlignment="0" applyProtection="0">
      <alignment vertical="center"/>
    </xf>
    <xf numFmtId="0" fontId="4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7" fillId="37" borderId="0" applyNumberFormat="0" applyBorder="0" applyAlignment="0" applyProtection="0">
      <alignment vertical="center"/>
    </xf>
    <xf numFmtId="0" fontId="18" fillId="0" borderId="0" applyNumberFormat="0" applyFill="0" applyBorder="0" applyAlignment="0" applyProtection="0">
      <alignment vertical="center"/>
    </xf>
    <xf numFmtId="0" fontId="33" fillId="32" borderId="0" applyNumberFormat="0" applyBorder="0" applyAlignment="0" applyProtection="0">
      <alignment vertical="center"/>
    </xf>
    <xf numFmtId="0" fontId="15" fillId="20" borderId="17" applyNumberFormat="0" applyFont="0" applyAlignment="0" applyProtection="0">
      <alignment vertical="center"/>
    </xf>
    <xf numFmtId="0" fontId="15" fillId="0" borderId="0">
      <alignment vertical="center"/>
    </xf>
    <xf numFmtId="0" fontId="21" fillId="48" borderId="0" applyNumberFormat="0" applyBorder="0" applyAlignment="0" applyProtection="0">
      <alignment vertical="center"/>
    </xf>
    <xf numFmtId="0" fontId="41" fillId="37" borderId="0" applyNumberFormat="0" applyBorder="0" applyAlignment="0" applyProtection="0">
      <alignment vertical="center"/>
    </xf>
    <xf numFmtId="0" fontId="1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5" fillId="0" borderId="0">
      <alignment vertical="center"/>
    </xf>
    <xf numFmtId="0" fontId="35" fillId="40" borderId="0" applyNumberFormat="0" applyBorder="0" applyAlignment="0" applyProtection="0">
      <alignment vertical="center"/>
    </xf>
    <xf numFmtId="0" fontId="16" fillId="0" borderId="0" applyNumberFormat="0" applyFill="0" applyBorder="0" applyAlignment="0" applyProtection="0">
      <alignment vertical="center"/>
    </xf>
    <xf numFmtId="0" fontId="26" fillId="0" borderId="16" applyNumberFormat="0" applyFill="0" applyAlignment="0" applyProtection="0">
      <alignment vertical="center"/>
    </xf>
    <xf numFmtId="0" fontId="32" fillId="0" borderId="16" applyNumberFormat="0" applyFill="0" applyAlignment="0" applyProtection="0">
      <alignment vertical="center"/>
    </xf>
    <xf numFmtId="0" fontId="21" fillId="10" borderId="0" applyNumberFormat="0" applyBorder="0" applyAlignment="0" applyProtection="0">
      <alignment vertical="center"/>
    </xf>
    <xf numFmtId="0" fontId="17" fillId="0" borderId="23" applyNumberFormat="0" applyFill="0" applyAlignment="0" applyProtection="0">
      <alignment vertical="center"/>
    </xf>
    <xf numFmtId="0" fontId="21" fillId="11" borderId="0" applyNumberFormat="0" applyBorder="0" applyAlignment="0" applyProtection="0">
      <alignment vertical="center"/>
    </xf>
    <xf numFmtId="0" fontId="25" fillId="15" borderId="15" applyNumberFormat="0" applyAlignment="0" applyProtection="0">
      <alignment vertical="center"/>
    </xf>
    <xf numFmtId="0" fontId="28" fillId="15" borderId="14" applyNumberFormat="0" applyAlignment="0" applyProtection="0">
      <alignment vertical="center"/>
    </xf>
    <xf numFmtId="0" fontId="30" fillId="26" borderId="18" applyNumberFormat="0" applyAlignment="0" applyProtection="0">
      <alignment vertical="center"/>
    </xf>
    <xf numFmtId="0" fontId="27" fillId="42" borderId="0" applyNumberFormat="0" applyBorder="0" applyAlignment="0" applyProtection="0">
      <alignment vertical="center"/>
    </xf>
    <xf numFmtId="0" fontId="21" fillId="16" borderId="0" applyNumberFormat="0" applyBorder="0" applyAlignment="0" applyProtection="0">
      <alignment vertical="center"/>
    </xf>
    <xf numFmtId="0" fontId="15" fillId="0" borderId="0">
      <alignment vertical="center"/>
    </xf>
    <xf numFmtId="0" fontId="19" fillId="13" borderId="0" applyNumberFormat="0" applyBorder="0" applyAlignment="0" applyProtection="0">
      <alignment vertical="center"/>
    </xf>
    <xf numFmtId="0" fontId="47" fillId="0" borderId="27" applyNumberFormat="0" applyFill="0" applyAlignment="0" applyProtection="0">
      <alignment vertical="center"/>
    </xf>
    <xf numFmtId="0" fontId="38" fillId="0" borderId="22" applyNumberFormat="0" applyFill="0" applyAlignment="0" applyProtection="0">
      <alignment vertical="center"/>
    </xf>
    <xf numFmtId="0" fontId="24" fillId="14" borderId="0" applyNumberFormat="0" applyBorder="0" applyAlignment="0" applyProtection="0">
      <alignment vertical="center"/>
    </xf>
    <xf numFmtId="0" fontId="22" fillId="8" borderId="0" applyNumberFormat="0" applyBorder="0" applyAlignment="0" applyProtection="0">
      <alignment vertical="center"/>
    </xf>
    <xf numFmtId="0" fontId="21" fillId="18" borderId="0" applyNumberFormat="0" applyBorder="0" applyAlignment="0" applyProtection="0">
      <alignment vertical="center"/>
    </xf>
    <xf numFmtId="0" fontId="15" fillId="0" borderId="0">
      <alignment vertical="center"/>
    </xf>
    <xf numFmtId="0" fontId="19" fillId="24" borderId="0" applyNumberFormat="0" applyBorder="0" applyAlignment="0" applyProtection="0">
      <alignment vertical="center"/>
    </xf>
    <xf numFmtId="0" fontId="19" fillId="22" borderId="0" applyNumberFormat="0" applyBorder="0" applyAlignment="0" applyProtection="0">
      <alignment vertical="center"/>
    </xf>
    <xf numFmtId="0" fontId="19" fillId="30" borderId="0" applyNumberFormat="0" applyBorder="0" applyAlignment="0" applyProtection="0">
      <alignment vertical="center"/>
    </xf>
    <xf numFmtId="0" fontId="2" fillId="0" borderId="0"/>
    <xf numFmtId="0" fontId="36" fillId="29" borderId="20" applyNumberFormat="0" applyAlignment="0" applyProtection="0">
      <alignment vertical="center"/>
    </xf>
    <xf numFmtId="0" fontId="19" fillId="25" borderId="0" applyNumberFormat="0" applyBorder="0" applyAlignment="0" applyProtection="0">
      <alignment vertical="center"/>
    </xf>
    <xf numFmtId="0" fontId="19" fillId="27" borderId="0" applyNumberFormat="0" applyBorder="0" applyAlignment="0" applyProtection="0">
      <alignment vertical="center"/>
    </xf>
    <xf numFmtId="0" fontId="21" fillId="44" borderId="0" applyNumberFormat="0" applyBorder="0" applyAlignment="0" applyProtection="0">
      <alignment vertical="center"/>
    </xf>
    <xf numFmtId="0" fontId="27" fillId="0" borderId="0">
      <alignment vertical="center"/>
    </xf>
    <xf numFmtId="0" fontId="21" fillId="19" borderId="0" applyNumberFormat="0" applyBorder="0" applyAlignment="0" applyProtection="0">
      <alignment vertical="center"/>
    </xf>
    <xf numFmtId="0" fontId="0" fillId="0" borderId="0"/>
    <xf numFmtId="0" fontId="19" fillId="23" borderId="0" applyNumberFormat="0" applyBorder="0" applyAlignment="0" applyProtection="0">
      <alignment vertical="center"/>
    </xf>
    <xf numFmtId="0" fontId="19" fillId="31" borderId="0" applyNumberFormat="0" applyBorder="0" applyAlignment="0" applyProtection="0">
      <alignment vertical="center"/>
    </xf>
    <xf numFmtId="0" fontId="21" fillId="17" borderId="0" applyNumberFormat="0" applyBorder="0" applyAlignment="0" applyProtection="0">
      <alignment vertical="center"/>
    </xf>
    <xf numFmtId="0" fontId="19" fillId="28" borderId="0" applyNumberFormat="0" applyBorder="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43" fillId="46" borderId="0" applyNumberFormat="0" applyBorder="0" applyAlignment="0" applyProtection="0">
      <alignment vertical="center"/>
    </xf>
    <xf numFmtId="0" fontId="19" fillId="3" borderId="0" applyNumberFormat="0" applyBorder="0" applyAlignment="0" applyProtection="0">
      <alignment vertical="center"/>
    </xf>
    <xf numFmtId="0" fontId="21" fillId="6" borderId="0" applyNumberFormat="0" applyBorder="0" applyAlignment="0" applyProtection="0">
      <alignment vertical="center"/>
    </xf>
    <xf numFmtId="0" fontId="48" fillId="0" borderId="0"/>
    <xf numFmtId="0" fontId="27" fillId="42" borderId="0" applyNumberFormat="0" applyBorder="0" applyAlignment="0" applyProtection="0">
      <alignment vertical="center"/>
    </xf>
    <xf numFmtId="0" fontId="27" fillId="37" borderId="0" applyNumberFormat="0" applyBorder="0" applyAlignment="0" applyProtection="0">
      <alignment vertical="center"/>
    </xf>
    <xf numFmtId="0" fontId="2" fillId="0" borderId="0"/>
    <xf numFmtId="0" fontId="27" fillId="32" borderId="0" applyNumberFormat="0" applyBorder="0" applyAlignment="0" applyProtection="0">
      <alignment vertical="center"/>
    </xf>
    <xf numFmtId="0" fontId="15" fillId="0" borderId="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6" fillId="29" borderId="20" applyNumberFormat="0" applyAlignment="0" applyProtection="0">
      <alignment vertical="center"/>
    </xf>
    <xf numFmtId="0" fontId="33" fillId="32" borderId="0" applyNumberFormat="0" applyBorder="0" applyAlignment="0" applyProtection="0">
      <alignment vertical="center"/>
    </xf>
    <xf numFmtId="0" fontId="27" fillId="37" borderId="0" applyNumberFormat="0" applyBorder="0" applyAlignment="0" applyProtection="0">
      <alignment vertical="center"/>
    </xf>
    <xf numFmtId="0" fontId="27" fillId="32" borderId="0" applyNumberFormat="0" applyBorder="0" applyAlignment="0" applyProtection="0">
      <alignment vertical="center"/>
    </xf>
    <xf numFmtId="0" fontId="27" fillId="0" borderId="0">
      <alignment vertical="center"/>
    </xf>
    <xf numFmtId="0" fontId="27" fillId="42" borderId="0" applyNumberFormat="0" applyBorder="0" applyAlignment="0" applyProtection="0">
      <alignment vertical="center"/>
    </xf>
    <xf numFmtId="0" fontId="15" fillId="0" borderId="0">
      <alignment vertical="center"/>
    </xf>
    <xf numFmtId="0" fontId="27" fillId="42"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36" borderId="0" applyNumberFormat="0" applyBorder="0" applyAlignment="0" applyProtection="0">
      <alignment vertical="center"/>
    </xf>
    <xf numFmtId="0" fontId="27" fillId="0" borderId="0">
      <alignment vertical="center"/>
    </xf>
    <xf numFmtId="0" fontId="27" fillId="36" borderId="0" applyNumberFormat="0" applyBorder="0" applyAlignment="0" applyProtection="0">
      <alignment vertical="center"/>
    </xf>
    <xf numFmtId="0" fontId="46" fillId="0" borderId="26" applyNumberFormat="0" applyFill="0" applyAlignment="0" applyProtection="0">
      <alignment vertical="center"/>
    </xf>
    <xf numFmtId="0" fontId="27" fillId="36"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31" fillId="29" borderId="19" applyNumberFormat="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45" fillId="47" borderId="25" applyNumberFormat="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27" fillId="50" borderId="0" applyNumberFormat="0" applyBorder="0" applyAlignment="0" applyProtection="0">
      <alignment vertical="center"/>
    </xf>
    <xf numFmtId="0" fontId="43" fillId="46"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33" fillId="32" borderId="0" applyNumberFormat="0" applyBorder="0" applyAlignment="0" applyProtection="0">
      <alignment vertical="center"/>
    </xf>
    <xf numFmtId="0" fontId="35" fillId="34" borderId="0" applyNumberFormat="0" applyBorder="0" applyAlignment="0" applyProtection="0">
      <alignment vertical="center"/>
    </xf>
    <xf numFmtId="0" fontId="33" fillId="32" borderId="0" applyNumberFormat="0" applyBorder="0" applyAlignment="0" applyProtection="0">
      <alignment vertical="center"/>
    </xf>
    <xf numFmtId="0" fontId="35" fillId="34" borderId="0" applyNumberFormat="0" applyBorder="0" applyAlignment="0" applyProtection="0">
      <alignment vertical="center"/>
    </xf>
    <xf numFmtId="0" fontId="15" fillId="0" borderId="0">
      <alignment vertical="center"/>
    </xf>
    <xf numFmtId="0" fontId="35" fillId="40"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15" fillId="0" borderId="0">
      <alignment vertical="center"/>
    </xf>
    <xf numFmtId="0" fontId="15" fillId="0" borderId="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6" fillId="0" borderId="26"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15" fillId="0" borderId="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27" fillId="0" borderId="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15" fillId="0" borderId="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0" borderId="0">
      <alignment vertical="center"/>
    </xf>
    <xf numFmtId="0" fontId="15" fillId="0" borderId="0">
      <alignment vertical="center"/>
    </xf>
    <xf numFmtId="0" fontId="15" fillId="0" borderId="0">
      <alignment vertical="center"/>
    </xf>
    <xf numFmtId="43" fontId="27" fillId="0" borderId="0" applyFont="0" applyFill="0" applyBorder="0" applyAlignment="0" applyProtection="0">
      <alignment vertical="center"/>
    </xf>
    <xf numFmtId="0" fontId="15" fillId="0" borderId="0">
      <alignment vertical="center"/>
    </xf>
    <xf numFmtId="0" fontId="27" fillId="0" borderId="0">
      <alignment vertical="center"/>
    </xf>
    <xf numFmtId="0" fontId="15" fillId="0" borderId="0">
      <alignment vertical="center"/>
    </xf>
    <xf numFmtId="0" fontId="15" fillId="0" borderId="0">
      <alignment vertical="center"/>
    </xf>
    <xf numFmtId="0" fontId="27" fillId="0" borderId="0">
      <alignment vertical="center"/>
    </xf>
    <xf numFmtId="176" fontId="27" fillId="0" borderId="0" applyFont="0" applyFill="0" applyBorder="0" applyAlignment="0" applyProtection="0">
      <alignment vertical="center"/>
    </xf>
    <xf numFmtId="0" fontId="15" fillId="0" borderId="0">
      <alignment vertical="center"/>
    </xf>
    <xf numFmtId="0" fontId="27"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2" fillId="0" borderId="0"/>
    <xf numFmtId="0" fontId="35" fillId="38" borderId="0" applyNumberFormat="0" applyBorder="0" applyAlignment="0" applyProtection="0">
      <alignment vertical="center"/>
    </xf>
    <xf numFmtId="0" fontId="0" fillId="0" borderId="0">
      <alignment vertical="center"/>
    </xf>
    <xf numFmtId="0" fontId="35" fillId="38" borderId="0" applyNumberFormat="0" applyBorder="0" applyAlignment="0" applyProtection="0">
      <alignment vertical="center"/>
    </xf>
    <xf numFmtId="0" fontId="0" fillId="0" borderId="0">
      <alignment vertical="center"/>
    </xf>
    <xf numFmtId="0" fontId="0" fillId="0" borderId="0">
      <alignment vertical="center"/>
    </xf>
    <xf numFmtId="0" fontId="2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5" fillId="0" borderId="0">
      <alignment vertical="center"/>
    </xf>
    <xf numFmtId="0" fontId="27"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2" fillId="0" borderId="0"/>
    <xf numFmtId="0" fontId="2" fillId="0" borderId="0"/>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50" fillId="0" borderId="28" applyNumberFormat="0" applyFill="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50" fillId="0" borderId="28" applyNumberFormat="0" applyFill="0" applyAlignment="0" applyProtection="0">
      <alignment vertical="center"/>
    </xf>
    <xf numFmtId="0" fontId="45" fillId="47" borderId="25" applyNumberFormat="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43" fontId="27" fillId="0" borderId="0" applyFon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53" fillId="36" borderId="19" applyNumberFormat="0" applyAlignment="0" applyProtection="0">
      <alignment vertical="center"/>
    </xf>
    <xf numFmtId="0" fontId="53" fillId="36" borderId="19" applyNumberFormat="0" applyAlignment="0" applyProtection="0">
      <alignment vertical="center"/>
    </xf>
    <xf numFmtId="0" fontId="2" fillId="53" borderId="30" applyNumberFormat="0" applyFont="0" applyAlignment="0" applyProtection="0">
      <alignment vertical="center"/>
    </xf>
    <xf numFmtId="0" fontId="2" fillId="53" borderId="30" applyNumberFormat="0" applyFont="0" applyAlignment="0" applyProtection="0">
      <alignment vertical="center"/>
    </xf>
  </cellStyleXfs>
  <cellXfs count="116">
    <xf numFmtId="0" fontId="0" fillId="0" borderId="0" xfId="0">
      <alignment vertical="center"/>
    </xf>
    <xf numFmtId="0" fontId="0" fillId="0" borderId="0" xfId="0" applyFill="1">
      <alignment vertical="center"/>
    </xf>
    <xf numFmtId="0" fontId="0" fillId="2" borderId="0" xfId="59" applyFill="1"/>
    <xf numFmtId="0" fontId="1" fillId="2" borderId="0" xfId="59" applyFont="1" applyFill="1" applyAlignment="1">
      <alignment horizontal="center" vertical="center"/>
    </xf>
    <xf numFmtId="0" fontId="2" fillId="2" borderId="1" xfId="59" applyFont="1" applyFill="1" applyBorder="1" applyAlignment="1">
      <alignment horizontal="center" vertical="center" wrapText="1"/>
    </xf>
    <xf numFmtId="0" fontId="2" fillId="2" borderId="2" xfId="59" applyFont="1" applyFill="1" applyBorder="1" applyAlignment="1">
      <alignment horizontal="center" vertical="center" wrapText="1"/>
    </xf>
    <xf numFmtId="4" fontId="3" fillId="2" borderId="3" xfId="206" applyNumberFormat="1" applyFont="1" applyFill="1" applyBorder="1" applyAlignment="1" applyProtection="1">
      <alignment horizontal="center" vertical="center" wrapText="1"/>
    </xf>
    <xf numFmtId="4" fontId="3" fillId="2" borderId="4" xfId="206" applyNumberFormat="1" applyFont="1" applyFill="1" applyBorder="1" applyAlignment="1" applyProtection="1">
      <alignment horizontal="center" vertical="center" wrapText="1"/>
    </xf>
    <xf numFmtId="0" fontId="2" fillId="2" borderId="5" xfId="59" applyFont="1" applyFill="1" applyBorder="1" applyAlignment="1">
      <alignment horizontal="center" vertical="center" wrapText="1"/>
    </xf>
    <xf numFmtId="4" fontId="3" fillId="2" borderId="1" xfId="206" applyNumberFormat="1" applyFont="1" applyFill="1" applyBorder="1" applyAlignment="1" applyProtection="1">
      <alignment horizontal="center" vertical="center" wrapText="1"/>
    </xf>
    <xf numFmtId="0" fontId="3" fillId="2" borderId="3" xfId="206" applyNumberFormat="1" applyFont="1" applyFill="1" applyBorder="1" applyAlignment="1" applyProtection="1">
      <alignment horizontal="center" vertical="center"/>
    </xf>
    <xf numFmtId="0" fontId="2" fillId="2" borderId="6" xfId="59" applyFont="1" applyFill="1" applyBorder="1" applyAlignment="1">
      <alignment horizontal="center" vertical="center" wrapText="1"/>
    </xf>
    <xf numFmtId="0" fontId="3" fillId="2" borderId="1" xfId="206"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7" xfId="173" applyNumberFormat="1" applyFont="1" applyFill="1" applyBorder="1" applyAlignment="1" applyProtection="1">
      <alignment horizontal="center" vertical="center" wrapText="1"/>
    </xf>
    <xf numFmtId="0" fontId="3" fillId="2" borderId="1" xfId="173" applyNumberFormat="1" applyFont="1" applyFill="1" applyBorder="1" applyAlignment="1" applyProtection="1">
      <alignment horizontal="center" vertical="center" wrapText="1"/>
    </xf>
    <xf numFmtId="49" fontId="2" fillId="0" borderId="1" xfId="0" applyNumberFormat="1" applyFont="1" applyFill="1" applyBorder="1" applyAlignment="1">
      <alignment vertical="center" wrapText="1"/>
    </xf>
    <xf numFmtId="3" fontId="2" fillId="0" borderId="1" xfId="0" applyNumberFormat="1" applyFont="1" applyFill="1" applyBorder="1" applyAlignment="1">
      <alignment vertical="center" wrapText="1"/>
    </xf>
    <xf numFmtId="4" fontId="2" fillId="0" borderId="1" xfId="0" applyNumberFormat="1" applyFont="1" applyFill="1" applyBorder="1" applyAlignment="1">
      <alignment vertical="center" wrapText="1"/>
    </xf>
    <xf numFmtId="4" fontId="2" fillId="0" borderId="1" xfId="0" applyNumberFormat="1" applyFont="1" applyFill="1" applyBorder="1" applyAlignment="1">
      <alignment horizontal="right" vertical="center" wrapText="1"/>
    </xf>
    <xf numFmtId="0" fontId="2" fillId="2" borderId="0" xfId="59" applyFont="1" applyFill="1"/>
    <xf numFmtId="0" fontId="3" fillId="2" borderId="4" xfId="206" applyNumberFormat="1" applyFont="1" applyFill="1" applyBorder="1" applyAlignment="1" applyProtection="1">
      <alignment horizontal="center" vertical="center"/>
    </xf>
    <xf numFmtId="0" fontId="3" fillId="2" borderId="7" xfId="206" applyNumberFormat="1" applyFont="1" applyFill="1" applyBorder="1" applyAlignment="1" applyProtection="1">
      <alignment horizontal="center" vertical="center"/>
    </xf>
    <xf numFmtId="0" fontId="3" fillId="2" borderId="3" xfId="206" applyNumberFormat="1" applyFont="1" applyFill="1" applyBorder="1" applyAlignment="1" applyProtection="1">
      <alignment horizontal="center" vertical="center" wrapText="1"/>
    </xf>
    <xf numFmtId="0" fontId="3" fillId="2" borderId="4" xfId="206" applyNumberFormat="1" applyFont="1" applyFill="1" applyBorder="1" applyAlignment="1" applyProtection="1">
      <alignment horizontal="center" vertical="center" wrapText="1"/>
    </xf>
    <xf numFmtId="0" fontId="3" fillId="2" borderId="7" xfId="206" applyNumberFormat="1" applyFont="1" applyFill="1" applyBorder="1" applyAlignment="1" applyProtection="1">
      <alignment horizontal="center" vertical="center" wrapText="1"/>
    </xf>
    <xf numFmtId="0" fontId="0" fillId="2" borderId="0" xfId="0" applyFill="1">
      <alignment vertical="center"/>
    </xf>
    <xf numFmtId="4" fontId="3" fillId="2" borderId="7" xfId="206" applyNumberFormat="1" applyFont="1" applyFill="1" applyBorder="1" applyAlignment="1" applyProtection="1">
      <alignment horizontal="center" vertical="center" wrapText="1"/>
    </xf>
    <xf numFmtId="177" fontId="3" fillId="2" borderId="1" xfId="206" applyNumberFormat="1" applyFont="1" applyFill="1" applyBorder="1" applyAlignment="1" applyProtection="1">
      <alignment horizontal="center" vertical="center" wrapText="1"/>
    </xf>
    <xf numFmtId="0" fontId="1" fillId="0" borderId="0" xfId="0" applyFont="1" applyAlignment="1">
      <alignment vertical="center"/>
    </xf>
    <xf numFmtId="0" fontId="4" fillId="2" borderId="1" xfId="205" applyNumberFormat="1" applyFont="1" applyFill="1" applyBorder="1" applyAlignment="1" applyProtection="1">
      <alignment horizontal="center" vertical="center" wrapText="1"/>
      <protection locked="0"/>
    </xf>
    <xf numFmtId="0" fontId="4" fillId="2" borderId="1" xfId="205" applyNumberFormat="1" applyFont="1" applyFill="1" applyBorder="1" applyAlignment="1" applyProtection="1">
      <alignment horizontal="center" vertical="center"/>
    </xf>
    <xf numFmtId="4" fontId="2" fillId="0" borderId="4" xfId="0" applyNumberFormat="1" applyFont="1" applyFill="1" applyBorder="1" applyAlignment="1">
      <alignment vertical="center" wrapText="1"/>
    </xf>
    <xf numFmtId="0" fontId="2" fillId="0" borderId="4" xfId="0" applyFont="1" applyBorder="1" applyAlignment="1">
      <alignment vertical="center" wrapText="1"/>
    </xf>
    <xf numFmtId="0" fontId="5" fillId="0" borderId="1" xfId="205" applyNumberFormat="1" applyFont="1" applyFill="1" applyBorder="1" applyAlignment="1" applyProtection="1">
      <alignment horizontal="center" vertical="center" wrapText="1"/>
      <protection locked="0"/>
    </xf>
    <xf numFmtId="0" fontId="5" fillId="0" borderId="1" xfId="205" applyNumberFormat="1" applyFont="1" applyFill="1" applyBorder="1" applyAlignment="1" applyProtection="1">
      <alignment horizontal="center" vertical="center"/>
    </xf>
    <xf numFmtId="0" fontId="4" fillId="0" borderId="1" xfId="205" applyNumberFormat="1" applyFont="1" applyFill="1" applyBorder="1" applyAlignment="1" applyProtection="1">
      <alignment horizontal="center" vertical="center" wrapText="1"/>
      <protection locked="0"/>
    </xf>
    <xf numFmtId="0" fontId="4" fillId="0" borderId="1" xfId="205" applyNumberFormat="1" applyFont="1" applyFill="1" applyBorder="1" applyAlignment="1" applyProtection="1">
      <alignment vertical="center" wrapText="1"/>
      <protection locked="0"/>
    </xf>
    <xf numFmtId="0" fontId="4" fillId="0" borderId="6" xfId="205" applyNumberFormat="1" applyFont="1" applyFill="1" applyBorder="1" applyAlignment="1" applyProtection="1">
      <alignment horizontal="center" vertical="center" wrapText="1"/>
      <protection locked="0"/>
    </xf>
    <xf numFmtId="0" fontId="1" fillId="0" borderId="0" xfId="0" applyFont="1" applyAlignment="1">
      <alignment horizontal="center" vertical="center"/>
    </xf>
    <xf numFmtId="0" fontId="2" fillId="0" borderId="0" xfId="0" applyFont="1" applyFill="1" applyBorder="1" applyAlignment="1">
      <alignment vertical="center"/>
    </xf>
    <xf numFmtId="178" fontId="2" fillId="0" borderId="1"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0" fontId="2" fillId="0" borderId="3" xfId="0" applyFont="1" applyBorder="1" applyAlignment="1">
      <alignment vertical="center" wrapText="1"/>
    </xf>
    <xf numFmtId="0" fontId="2" fillId="0" borderId="0" xfId="0" applyFont="1" applyAlignment="1">
      <alignment horizontal="right" vertical="center"/>
    </xf>
    <xf numFmtId="0" fontId="2" fillId="0" borderId="7" xfId="0" applyFont="1" applyBorder="1" applyAlignment="1">
      <alignment vertical="center" wrapText="1"/>
    </xf>
    <xf numFmtId="0" fontId="0" fillId="0" borderId="0" xfId="0" applyFill="1" applyBorder="1" applyAlignment="1">
      <alignment vertical="center"/>
    </xf>
    <xf numFmtId="0" fontId="6" fillId="0" borderId="0" xfId="0" applyFont="1" applyFill="1" applyAlignment="1">
      <alignment horizontal="center" vertical="center"/>
    </xf>
    <xf numFmtId="179" fontId="3" fillId="0" borderId="8" xfId="72" applyNumberFormat="1" applyFont="1" applyFill="1" applyBorder="1" applyAlignment="1" applyProtection="1">
      <alignment horizontal="center" vertical="center" wrapText="1"/>
    </xf>
    <xf numFmtId="179" fontId="3" fillId="0" borderId="9" xfId="72" applyNumberFormat="1" applyFont="1" applyFill="1" applyBorder="1" applyAlignment="1" applyProtection="1">
      <alignment horizontal="center" vertical="center" wrapText="1"/>
    </xf>
    <xf numFmtId="177" fontId="3" fillId="0" borderId="1" xfId="72" applyNumberFormat="1" applyFont="1" applyFill="1" applyBorder="1" applyAlignment="1" applyProtection="1">
      <alignment horizontal="center" vertical="center" wrapText="1"/>
    </xf>
    <xf numFmtId="177" fontId="3" fillId="0" borderId="3" xfId="72" applyNumberFormat="1" applyFont="1" applyFill="1" applyBorder="1" applyAlignment="1" applyProtection="1">
      <alignment horizontal="center" vertical="center" wrapText="1"/>
    </xf>
    <xf numFmtId="177" fontId="3" fillId="0" borderId="4" xfId="72" applyNumberFormat="1" applyFont="1" applyFill="1" applyBorder="1" applyAlignment="1" applyProtection="1">
      <alignment horizontal="center" vertical="center" wrapText="1"/>
    </xf>
    <xf numFmtId="179" fontId="3" fillId="0" borderId="10" xfId="72" applyNumberFormat="1" applyFont="1" applyFill="1" applyBorder="1" applyAlignment="1" applyProtection="1">
      <alignment horizontal="center" vertical="center" wrapText="1"/>
    </xf>
    <xf numFmtId="179" fontId="3" fillId="0" borderId="11" xfId="72" applyNumberFormat="1" applyFont="1" applyFill="1" applyBorder="1" applyAlignment="1" applyProtection="1">
      <alignment horizontal="center" vertical="center" wrapText="1"/>
    </xf>
    <xf numFmtId="0" fontId="3" fillId="0" borderId="3" xfId="72" applyNumberFormat="1" applyFont="1" applyFill="1" applyBorder="1" applyAlignment="1" applyProtection="1">
      <alignment horizontal="center" vertical="center" wrapText="1"/>
    </xf>
    <xf numFmtId="0" fontId="3" fillId="0" borderId="4" xfId="72" applyNumberFormat="1" applyFont="1" applyFill="1" applyBorder="1" applyAlignment="1" applyProtection="1">
      <alignment horizontal="center" vertical="center" wrapText="1"/>
    </xf>
    <xf numFmtId="179" fontId="3" fillId="0" borderId="6" xfId="72" applyNumberFormat="1" applyFont="1" applyFill="1" applyBorder="1" applyAlignment="1" applyProtection="1">
      <alignment horizontal="center" vertical="center" wrapText="1"/>
    </xf>
    <xf numFmtId="179" fontId="3" fillId="0" borderId="1" xfId="72" applyNumberFormat="1" applyFont="1" applyFill="1" applyBorder="1" applyAlignment="1" applyProtection="1">
      <alignment horizontal="center" vertical="center" wrapText="1"/>
    </xf>
    <xf numFmtId="0" fontId="3" fillId="0" borderId="1" xfId="72" applyNumberFormat="1" applyFont="1" applyFill="1" applyBorder="1" applyAlignment="1" applyProtection="1">
      <alignment horizontal="center" vertical="center" wrapText="1"/>
    </xf>
    <xf numFmtId="180" fontId="3" fillId="0" borderId="1" xfId="72" applyNumberFormat="1" applyFont="1" applyFill="1" applyBorder="1" applyAlignment="1" applyProtection="1">
      <alignment horizontal="center" vertical="center" wrapText="1"/>
    </xf>
    <xf numFmtId="49"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177" fontId="3" fillId="0" borderId="7" xfId="72" applyNumberFormat="1" applyFont="1" applyFill="1" applyBorder="1" applyAlignment="1" applyProtection="1">
      <alignment horizontal="center" vertical="center" wrapText="1"/>
    </xf>
    <xf numFmtId="177" fontId="3" fillId="0" borderId="2" xfId="72" applyNumberFormat="1" applyFont="1" applyFill="1" applyBorder="1" applyAlignment="1" applyProtection="1">
      <alignment horizontal="center" vertical="center" wrapText="1"/>
    </xf>
    <xf numFmtId="0" fontId="3" fillId="0" borderId="7" xfId="72" applyNumberFormat="1" applyFont="1" applyFill="1" applyBorder="1" applyAlignment="1" applyProtection="1">
      <alignment horizontal="center" vertical="center" wrapText="1"/>
    </xf>
    <xf numFmtId="0" fontId="3" fillId="0" borderId="8" xfId="72" applyNumberFormat="1" applyFont="1" applyFill="1" applyBorder="1" applyAlignment="1" applyProtection="1">
      <alignment horizontal="center" vertical="center" wrapText="1"/>
    </xf>
    <xf numFmtId="0" fontId="3" fillId="0" borderId="12" xfId="72" applyNumberFormat="1" applyFont="1" applyFill="1" applyBorder="1" applyAlignment="1" applyProtection="1">
      <alignment horizontal="center" vertical="center" wrapText="1"/>
    </xf>
    <xf numFmtId="0" fontId="3" fillId="0" borderId="9" xfId="72" applyNumberFormat="1" applyFont="1" applyFill="1" applyBorder="1" applyAlignment="1" applyProtection="1">
      <alignment horizontal="center" vertical="center" wrapText="1"/>
    </xf>
    <xf numFmtId="177" fontId="3" fillId="0" borderId="5" xfId="72" applyNumberFormat="1" applyFont="1" applyFill="1" applyBorder="1" applyAlignment="1" applyProtection="1">
      <alignment horizontal="center" vertical="center" wrapText="1"/>
    </xf>
    <xf numFmtId="177" fontId="3" fillId="0" borderId="6" xfId="72" applyNumberFormat="1" applyFont="1" applyFill="1" applyBorder="1" applyAlignment="1" applyProtection="1">
      <alignment horizontal="center" vertical="center" wrapText="1"/>
    </xf>
    <xf numFmtId="0" fontId="3" fillId="0" borderId="1" xfId="0" applyNumberFormat="1" applyFont="1" applyFill="1" applyBorder="1" applyAlignment="1">
      <alignment horizontal="left" vertical="center"/>
    </xf>
    <xf numFmtId="178" fontId="3" fillId="0"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0" fontId="2" fillId="0" borderId="0" xfId="0" applyFont="1" applyFill="1">
      <alignment vertical="center"/>
    </xf>
    <xf numFmtId="0" fontId="2" fillId="0" borderId="0" xfId="0" applyFont="1">
      <alignment vertical="center"/>
    </xf>
    <xf numFmtId="0" fontId="1" fillId="0" borderId="0" xfId="0" applyFont="1" applyAlignment="1">
      <alignment horizontal="center" vertical="center" wrapText="1"/>
    </xf>
    <xf numFmtId="0" fontId="3" fillId="0" borderId="0" xfId="0" applyFont="1" applyFill="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3" fillId="0" borderId="1" xfId="0" applyFont="1" applyBorder="1" applyAlignment="1">
      <alignment horizontal="center" vertical="center" wrapText="1"/>
    </xf>
    <xf numFmtId="0" fontId="3" fillId="0" borderId="1" xfId="52" applyNumberFormat="1" applyFont="1" applyFill="1" applyBorder="1" applyAlignment="1" applyProtection="1">
      <alignment vertical="center" wrapText="1"/>
    </xf>
    <xf numFmtId="178" fontId="3" fillId="0" borderId="2" xfId="52" applyNumberFormat="1" applyFont="1" applyFill="1" applyBorder="1" applyAlignment="1" applyProtection="1">
      <alignment horizontal="right" vertical="center" wrapText="1"/>
    </xf>
    <xf numFmtId="0" fontId="3" fillId="0" borderId="4" xfId="52" applyNumberFormat="1" applyFont="1" applyFill="1" applyBorder="1" applyAlignment="1" applyProtection="1">
      <alignment vertical="center" wrapText="1"/>
    </xf>
    <xf numFmtId="181" fontId="3" fillId="0" borderId="1" xfId="204" applyNumberFormat="1" applyFont="1" applyFill="1" applyBorder="1" applyAlignment="1">
      <alignment horizontal="left" vertical="center" wrapText="1"/>
    </xf>
    <xf numFmtId="0" fontId="3" fillId="0" borderId="1" xfId="52" applyNumberFormat="1" applyFont="1" applyFill="1" applyBorder="1" applyAlignment="1" applyProtection="1">
      <alignment horizontal="left" vertical="center" wrapText="1"/>
    </xf>
    <xf numFmtId="0" fontId="7" fillId="0" borderId="4" xfId="52" applyNumberFormat="1" applyFont="1" applyFill="1" applyBorder="1" applyAlignment="1" applyProtection="1">
      <alignment vertical="center" wrapText="1"/>
    </xf>
    <xf numFmtId="0" fontId="7" fillId="0" borderId="1" xfId="52" applyNumberFormat="1" applyFont="1" applyFill="1" applyBorder="1" applyAlignment="1" applyProtection="1">
      <alignment vertical="center" wrapText="1"/>
    </xf>
    <xf numFmtId="0" fontId="3" fillId="0" borderId="0" xfId="52" applyFont="1" applyFill="1" applyAlignment="1">
      <alignment vertical="center" wrapText="1"/>
    </xf>
    <xf numFmtId="4" fontId="3" fillId="0" borderId="2" xfId="52" applyNumberFormat="1" applyFont="1" applyFill="1" applyBorder="1" applyAlignment="1" applyProtection="1">
      <alignment horizontal="right" vertical="center" wrapText="1"/>
    </xf>
    <xf numFmtId="0" fontId="3" fillId="0" borderId="4" xfId="52" applyFont="1" applyFill="1" applyBorder="1" applyAlignment="1">
      <alignment vertical="center" wrapText="1"/>
    </xf>
    <xf numFmtId="0" fontId="8" fillId="0" borderId="4" xfId="52" applyNumberFormat="1" applyFont="1" applyFill="1" applyBorder="1" applyAlignment="1" applyProtection="1">
      <alignment horizontal="center" vertical="center" wrapText="1"/>
    </xf>
    <xf numFmtId="0" fontId="0" fillId="0" borderId="1" xfId="0" applyFill="1" applyBorder="1">
      <alignment vertical="center"/>
    </xf>
    <xf numFmtId="0" fontId="8" fillId="0" borderId="1" xfId="52" applyNumberFormat="1" applyFont="1" applyFill="1" applyBorder="1" applyAlignment="1" applyProtection="1">
      <alignment horizontal="center" vertical="center" wrapText="1"/>
    </xf>
    <xf numFmtId="0" fontId="3" fillId="0" borderId="1" xfId="52" applyFont="1" applyFill="1" applyBorder="1" applyAlignment="1">
      <alignment vertical="center" wrapText="1"/>
    </xf>
    <xf numFmtId="178" fontId="0" fillId="0" borderId="1" xfId="0" applyNumberFormat="1" applyFill="1" applyBorder="1">
      <alignment vertical="center"/>
    </xf>
    <xf numFmtId="0" fontId="3" fillId="0" borderId="7" xfId="52" applyFont="1" applyFill="1" applyBorder="1" applyAlignment="1">
      <alignment vertical="center" wrapText="1"/>
    </xf>
    <xf numFmtId="178" fontId="3" fillId="0" borderId="1" xfId="52" applyNumberFormat="1" applyFont="1" applyFill="1" applyBorder="1" applyAlignment="1" applyProtection="1">
      <alignment horizontal="right" vertical="center" wrapText="1"/>
    </xf>
    <xf numFmtId="0" fontId="3" fillId="0" borderId="7" xfId="52" applyNumberFormat="1" applyFont="1" applyFill="1" applyBorder="1" applyAlignment="1" applyProtection="1">
      <alignment vertical="center" wrapText="1"/>
    </xf>
    <xf numFmtId="181" fontId="9" fillId="0" borderId="7" xfId="204" applyNumberFormat="1" applyFont="1" applyFill="1" applyBorder="1" applyAlignment="1">
      <alignment horizontal="left" vertical="center" wrapText="1"/>
    </xf>
    <xf numFmtId="181" fontId="9" fillId="0" borderId="1" xfId="204" applyNumberFormat="1" applyFont="1" applyFill="1" applyBorder="1" applyAlignment="1">
      <alignment horizontal="left" vertical="center" wrapText="1"/>
    </xf>
    <xf numFmtId="0" fontId="3" fillId="0" borderId="3" xfId="52" applyNumberFormat="1" applyFont="1" applyFill="1" applyBorder="1" applyAlignment="1" applyProtection="1">
      <alignment horizontal="center" vertical="center" wrapText="1"/>
    </xf>
    <xf numFmtId="0" fontId="3" fillId="0" borderId="4" xfId="52" applyNumberFormat="1" applyFont="1" applyFill="1" applyBorder="1" applyAlignment="1" applyProtection="1">
      <alignment horizontal="center" vertical="center" wrapText="1"/>
    </xf>
    <xf numFmtId="181" fontId="3" fillId="0" borderId="4" xfId="204" applyNumberFormat="1" applyFont="1" applyFill="1" applyBorder="1" applyAlignment="1">
      <alignment horizontal="left" vertical="center" wrapText="1"/>
    </xf>
    <xf numFmtId="178" fontId="3" fillId="2" borderId="1" xfId="52" applyNumberFormat="1" applyFont="1" applyFill="1" applyBorder="1" applyAlignment="1" applyProtection="1">
      <alignment horizontal="right" vertical="center" wrapText="1"/>
    </xf>
    <xf numFmtId="178" fontId="3" fillId="2" borderId="2" xfId="52" applyNumberFormat="1" applyFont="1" applyFill="1" applyBorder="1" applyAlignment="1" applyProtection="1">
      <alignment horizontal="right" vertical="center" wrapText="1"/>
    </xf>
    <xf numFmtId="0" fontId="3" fillId="0" borderId="4" xfId="52" applyNumberFormat="1" applyFont="1" applyFill="1" applyBorder="1" applyAlignment="1" applyProtection="1">
      <alignment horizontal="left" vertical="center" wrapText="1"/>
    </xf>
    <xf numFmtId="0" fontId="0" fillId="0" borderId="0" xfId="0" applyAlignment="1">
      <alignment vertical="center" wrapText="1"/>
    </xf>
    <xf numFmtId="0" fontId="10" fillId="0" borderId="0" xfId="0" applyFont="1">
      <alignment vertical="center"/>
    </xf>
    <xf numFmtId="0" fontId="11" fillId="0" borderId="0" xfId="0" applyFont="1" applyAlignment="1">
      <alignment horizontal="center" vertical="center"/>
    </xf>
    <xf numFmtId="0" fontId="12" fillId="0" borderId="13" xfId="0" applyFont="1" applyBorder="1" applyAlignment="1">
      <alignment horizontal="left" vertical="center"/>
    </xf>
    <xf numFmtId="0" fontId="13" fillId="0" borderId="1" xfId="0" applyFont="1" applyBorder="1" applyAlignment="1">
      <alignment horizontal="center" vertical="center"/>
    </xf>
    <xf numFmtId="0" fontId="14" fillId="0" borderId="1" xfId="0" applyFont="1" applyBorder="1" applyAlignment="1">
      <alignment vertical="center" wrapText="1"/>
    </xf>
    <xf numFmtId="0" fontId="13" fillId="0" borderId="1" xfId="0" applyFont="1" applyFill="1" applyBorder="1" applyAlignment="1">
      <alignment horizontal="center" vertical="center" wrapText="1"/>
    </xf>
    <xf numFmtId="0" fontId="0" fillId="0" borderId="6" xfId="0" applyBorder="1" applyAlignment="1">
      <alignment vertical="center" wrapText="1"/>
    </xf>
  </cellXfs>
  <cellStyles count="243">
    <cellStyle name="常规" xfId="0" builtinId="0"/>
    <cellStyle name="货币[0]" xfId="1" builtinId="7"/>
    <cellStyle name="20% - 强调文字颜色 1 2" xfId="2"/>
    <cellStyle name="货币" xfId="3" builtinId="4"/>
    <cellStyle name="常规 2 2 4" xfId="4"/>
    <cellStyle name="20% - 强调文字颜色 3" xfId="5" builtinId="38"/>
    <cellStyle name="输入" xfId="6" builtinId="20"/>
    <cellStyle name="千位分隔[0]" xfId="7" builtinId="6"/>
    <cellStyle name="40% - 强调文字颜色 3" xfId="8" builtinId="39"/>
    <cellStyle name="计算 2" xfId="9"/>
    <cellStyle name="差" xfId="10" builtinId="27"/>
    <cellStyle name="千位分隔" xfId="11" builtinId="3"/>
    <cellStyle name="常规 2 3 3_附件5,6,7,8,9,10,11,12,13：潮南区2017年部门预算公开" xfId="12"/>
    <cellStyle name="20% - 强调文字颜色 3 2 2" xfId="13"/>
    <cellStyle name="60% - 强调文字颜色 3" xfId="14" builtinId="40"/>
    <cellStyle name="超链接" xfId="15" builtinId="8"/>
    <cellStyle name="百分比" xfId="16" builtinId="5"/>
    <cellStyle name="20% - 强调文字颜色 2 2 2" xfId="17"/>
    <cellStyle name="已访问的超链接" xfId="18" builtinId="9"/>
    <cellStyle name="好 2_附件5,6,7,8,9,10,11,12,13：潮南区2017年部门预算公开" xfId="19"/>
    <cellStyle name="注释" xfId="20" builtinId="10"/>
    <cellStyle name="常规 6" xfId="21"/>
    <cellStyle name="60% - 强调文字颜色 2" xfId="22" builtinId="36"/>
    <cellStyle name="差_53F959C04E7B40FDA383BD435F224A26 2_附件5,6,7,8,9,10,11,12,13：潮南区2017年部门预算公开" xfId="23"/>
    <cellStyle name="标题 4" xfId="24" builtinId="19"/>
    <cellStyle name="解释性文本 2 2" xfId="25"/>
    <cellStyle name="警告文本" xfId="26" builtinId="11"/>
    <cellStyle name="标题" xfId="27" builtinId="15"/>
    <cellStyle name="常规 5 2" xfId="28"/>
    <cellStyle name="60% - 强调文字颜色 2 2 2" xfId="29"/>
    <cellStyle name="解释性文本" xfId="30" builtinId="53"/>
    <cellStyle name="标题 1" xfId="31" builtinId="16"/>
    <cellStyle name="标题 2" xfId="32" builtinId="17"/>
    <cellStyle name="60% - 强调文字颜色 1" xfId="33" builtinId="32"/>
    <cellStyle name="标题 3" xfId="34" builtinId="18"/>
    <cellStyle name="60% - 强调文字颜色 4" xfId="35" builtinId="44"/>
    <cellStyle name="输出" xfId="36" builtinId="21"/>
    <cellStyle name="计算" xfId="37" builtinId="22"/>
    <cellStyle name="检查单元格" xfId="38" builtinId="23"/>
    <cellStyle name="40% - 强调文字颜色 4 2" xfId="39"/>
    <cellStyle name="强调文字颜色 2" xfId="40" builtinId="33"/>
    <cellStyle name="常规 2 2 2 5" xfId="41"/>
    <cellStyle name="20% - 强调文字颜色 6" xfId="42" builtinId="50"/>
    <cellStyle name="链接单元格" xfId="43" builtinId="24"/>
    <cellStyle name="汇总" xfId="44" builtinId="25"/>
    <cellStyle name="好" xfId="45" builtinId="26"/>
    <cellStyle name="适中" xfId="46" builtinId="28"/>
    <cellStyle name="强调文字颜色 1" xfId="47" builtinId="29"/>
    <cellStyle name="常规 2 2 2 4" xfId="48"/>
    <cellStyle name="20% - 强调文字颜色 5" xfId="49" builtinId="46"/>
    <cellStyle name="20% - 强调文字颜色 1" xfId="50" builtinId="30"/>
    <cellStyle name="40% - 强调文字颜色 1" xfId="51" builtinId="31"/>
    <cellStyle name="常规_收支总表1" xfId="52"/>
    <cellStyle name="输出 2" xfId="53"/>
    <cellStyle name="20% - 强调文字颜色 2" xfId="54" builtinId="34"/>
    <cellStyle name="40% - 强调文字颜色 2" xfId="55" builtinId="35"/>
    <cellStyle name="强调文字颜色 3" xfId="56" builtinId="37"/>
    <cellStyle name="常规 2 3_附件5,6,7,8,9,10,11,12,13：潮南区2017年部门预算公开" xfId="57"/>
    <cellStyle name="强调文字颜色 4" xfId="58" builtinId="41"/>
    <cellStyle name="常规_新报表页" xfId="59"/>
    <cellStyle name="20% - 强调文字颜色 4" xfId="60" builtinId="42"/>
    <cellStyle name="40% - 强调文字颜色 4" xfId="61" builtinId="43"/>
    <cellStyle name="强调文字颜色 5" xfId="62" builtinId="45"/>
    <cellStyle name="40% - 强调文字颜色 5" xfId="63" builtinId="47"/>
    <cellStyle name="60% - 强调文字颜色 5" xfId="64" builtinId="48"/>
    <cellStyle name="强调文字颜色 6" xfId="65" builtinId="49"/>
    <cellStyle name="适中 2" xfId="66"/>
    <cellStyle name="40% - 强调文字颜色 6" xfId="67" builtinId="51"/>
    <cellStyle name="60% - 强调文字颜色 6" xfId="68" builtinId="52"/>
    <cellStyle name="常规 3 2" xfId="69"/>
    <cellStyle name="20% - 强调文字颜色 4 2 2" xfId="70"/>
    <cellStyle name="20% - 强调文字颜色 2 2_附件5,6,7,8,9,10,11,12,13：潮南区2017年部门预算公开" xfId="71"/>
    <cellStyle name="常规_支出总表3" xfId="72"/>
    <cellStyle name="20% - 强调文字颜色 3 2" xfId="73"/>
    <cellStyle name="常规 2 3 2 3" xfId="74"/>
    <cellStyle name="20% - 强调文字颜色 1 2 2" xfId="75"/>
    <cellStyle name="20% - 强调文字颜色 1 2_附件5,6,7,8,9,10,11,12,13：潮南区2017年部门预算公开" xfId="76"/>
    <cellStyle name="输出 2 2" xfId="77"/>
    <cellStyle name="好_CC0D306ED90642F2AFB786D90624FCF6 2 2_附件5,6,7,8,9,10,11,12,13：潮南区2017年部门预算公开" xfId="78"/>
    <cellStyle name="20% - 强调文字颜色 2 2" xfId="79"/>
    <cellStyle name="20% - 强调文字颜色 3 2_附件5,6,7,8,9,10,11,12,13：潮南区2017年部门预算公开" xfId="80"/>
    <cellStyle name="常规 3_附件5,6,7,8,9,10,11,12,13：潮南区2017年部门预算公开" xfId="81"/>
    <cellStyle name="20% - 强调文字颜色 4 2_附件5,6,7,8,9,10,11,12,13：潮南区2017年部门预算公开" xfId="82"/>
    <cellStyle name="常规 3" xfId="83"/>
    <cellStyle name="20% - 强调文字颜色 4 2" xfId="84"/>
    <cellStyle name="20% - 强调文字颜色 5 2" xfId="85"/>
    <cellStyle name="20% - 强调文字颜色 5 2 2" xfId="86"/>
    <cellStyle name="20% - 强调文字颜色 5 2_附件5,6,7,8,9,10,11,12,13：潮南区2017年部门预算公开" xfId="87"/>
    <cellStyle name="20% - 强调文字颜色 6 2" xfId="88"/>
    <cellStyle name="常规 2 3 2_附件5,6,7,8,9,10,11,12,13：潮南区2017年部门预算公开" xfId="89"/>
    <cellStyle name="20% - 强调文字颜色 6 2 2" xfId="90"/>
    <cellStyle name="标题 2 2 2" xfId="91"/>
    <cellStyle name="20% - 强调文字颜色 6 2_附件5,6,7,8,9,10,11,12,13：潮南区2017年部门预算公开" xfId="92"/>
    <cellStyle name="40% - 强调文字颜色 1 2" xfId="93"/>
    <cellStyle name="40% - 强调文字颜色 1 2 2" xfId="94"/>
    <cellStyle name="40% - 强调文字颜色 1 2_附件5,6,7,8,9,10,11,12,13：潮南区2017年部门预算公开" xfId="95"/>
    <cellStyle name="40% - 强调文字颜色 2 2" xfId="96"/>
    <cellStyle name="40% - 强调文字颜色 2 2 2" xfId="97"/>
    <cellStyle name="40% - 强调文字颜色 2 2_附件5,6,7,8,9,10,11,12,13：潮南区2017年部门预算公开" xfId="98"/>
    <cellStyle name="计算 2 2" xfId="99"/>
    <cellStyle name="40% - 强调文字颜色 3 2" xfId="100"/>
    <cellStyle name="40% - 强调文字颜色 3 2 2" xfId="101"/>
    <cellStyle name="40% - 强调文字颜色 3 2_附件5,6,7,8,9,10,11,12,13：潮南区2017年部门预算公开" xfId="102"/>
    <cellStyle name="检查单元格 2" xfId="103"/>
    <cellStyle name="40% - 强调文字颜色 4 2 2" xfId="104"/>
    <cellStyle name="40% - 强调文字颜色 4 2_附件5,6,7,8,9,10,11,12,13：潮南区2017年部门预算公开" xfId="105"/>
    <cellStyle name="40% - 强调文字颜色 5 2" xfId="106"/>
    <cellStyle name="40% - 强调文字颜色 5 2 2" xfId="107"/>
    <cellStyle name="40% - 强调文字颜色 5 2_附件5,6,7,8,9,10,11,12,13：潮南区2017年部门预算公开" xfId="108"/>
    <cellStyle name="适中 2 2" xfId="109"/>
    <cellStyle name="40% - 强调文字颜色 6 2" xfId="110"/>
    <cellStyle name="40% - 强调文字颜色 6 2 2" xfId="111"/>
    <cellStyle name="40% - 强调文字颜色 6 2_附件5,6,7,8,9,10,11,12,13：潮南区2017年部门预算公开" xfId="112"/>
    <cellStyle name="好_53F959C04E7B40FDA383BD435F224A26" xfId="113"/>
    <cellStyle name="60% - 强调文字颜色 1 2" xfId="114"/>
    <cellStyle name="好_53F959C04E7B40FDA383BD435F224A26 2" xfId="115"/>
    <cellStyle name="60% - 强调文字颜色 1 2 2" xfId="116"/>
    <cellStyle name="常规 5" xfId="117"/>
    <cellStyle name="60% - 强调文字颜色 2 2" xfId="118"/>
    <cellStyle name="60% - 强调文字颜色 3 2" xfId="119"/>
    <cellStyle name="60% - 强调文字颜色 3 2 2" xfId="120"/>
    <cellStyle name="60% - 强调文字颜色 4 2" xfId="121"/>
    <cellStyle name="60% - 强调文字颜色 4 2 2" xfId="122"/>
    <cellStyle name="60% - 强调文字颜色 5 2" xfId="123"/>
    <cellStyle name="60% - 强调文字颜色 5 2 2" xfId="124"/>
    <cellStyle name="60% - 强调文字颜色 6 2" xfId="125"/>
    <cellStyle name="60% - 强调文字颜色 6 2 2" xfId="126"/>
    <cellStyle name="Normal" xfId="127"/>
    <cellStyle name="常规 2 2 6" xfId="128"/>
    <cellStyle name="标题 1 2" xfId="129"/>
    <cellStyle name="标题 1 2 2" xfId="130"/>
    <cellStyle name="标题 2 2" xfId="131"/>
    <cellStyle name="标题 3 2" xfId="132"/>
    <cellStyle name="标题 3 2 2" xfId="133"/>
    <cellStyle name="标题 4 2" xfId="134"/>
    <cellStyle name="标题 4 2 2" xfId="135"/>
    <cellStyle name="标题 5" xfId="136"/>
    <cellStyle name="标题 5 2" xfId="137"/>
    <cellStyle name="差 2" xfId="138"/>
    <cellStyle name="差 2 2" xfId="139"/>
    <cellStyle name="差 2_附件5,6,7,8,9,10,11,12,13：潮南区2017年部门预算公开" xfId="140"/>
    <cellStyle name="差_07-政府采购预算" xfId="141"/>
    <cellStyle name="差_07-政府采购预算表" xfId="142"/>
    <cellStyle name="差_53F959C04E7B40FDA383BD435F224A26" xfId="143"/>
    <cellStyle name="常规 2 2 4 3" xfId="144"/>
    <cellStyle name="差_53F959C04E7B40FDA383BD435F224A26 2" xfId="145"/>
    <cellStyle name="差_53F959C04E7B40FDA383BD435F224A26 2 2" xfId="146"/>
    <cellStyle name="差_53F959C04E7B40FDA383BD435F224A26 2 2_附件5,6,7,8,9,10,11,12,13：潮南区2017年部门预算公开" xfId="147"/>
    <cellStyle name="常规 2 2 2_附件5,6,7,8,9,10,11,12,13：潮南区2017年部门预算公开" xfId="148"/>
    <cellStyle name="差_CC0D306ED90642F2AFB786D90624FCF6" xfId="149"/>
    <cellStyle name="差_CC0D306ED90642F2AFB786D90624FCF6 2" xfId="150"/>
    <cellStyle name="差_CC0D306ED90642F2AFB786D90624FCF6 2 2" xfId="151"/>
    <cellStyle name="常规 2 2 3 3" xfId="152"/>
    <cellStyle name="差_CC0D306ED90642F2AFB786D90624FCF6 2 2_附件5,6,7,8,9,10,11,12,13：潮南区2017年部门预算公开" xfId="153"/>
    <cellStyle name="差_CC0D306ED90642F2AFB786D90624FCF6 2_附件5,6,7,8,9,10,11,12,13：潮南区2017年部门预算公开" xfId="154"/>
    <cellStyle name="差_CC5CFF93208043308E0909AA89BE31F9" xfId="155"/>
    <cellStyle name="差_附件5,6,7,8,9,10,11,12,13：潮南区2017年部门预算公开" xfId="156"/>
    <cellStyle name="常规 10" xfId="157"/>
    <cellStyle name="常规 2" xfId="158"/>
    <cellStyle name="常规 2 2" xfId="159"/>
    <cellStyle name="常规 2 2 2" xfId="160"/>
    <cellStyle name="常规 2 2 2 2" xfId="161"/>
    <cellStyle name="常规 2 2 2 2 2" xfId="162"/>
    <cellStyle name="常规 2 2 2 2 3" xfId="163"/>
    <cellStyle name="常规 2 2 2 2_附件5,6,7,8,9,10,11,12,13：潮南区2017年部门预算公开" xfId="164"/>
    <cellStyle name="常规 2 2 2 3" xfId="165"/>
    <cellStyle name="常规 2 2 2 3 2" xfId="166"/>
    <cellStyle name="千位分隔 2" xfId="167"/>
    <cellStyle name="常规 2 2 2 3 3" xfId="168"/>
    <cellStyle name="常规 2 2 2 3_附件5,6,7,8,9,10,11,12,13：潮南区2017年部门预算公开" xfId="169"/>
    <cellStyle name="常规 2 2 3" xfId="170"/>
    <cellStyle name="常规 2 2 3 2" xfId="171"/>
    <cellStyle name="常规 2 2 3_附件5,6,7,8,9,10,11,12,13：潮南区2017年部门预算公开" xfId="172"/>
    <cellStyle name="货币 2" xfId="173"/>
    <cellStyle name="常规 2 2 4 2" xfId="174"/>
    <cellStyle name="常规 2 2 4_附件5,6,7,8,9,10,11,12,13：潮南区2017年部门预算公开" xfId="175"/>
    <cellStyle name="常规 2 2 5" xfId="176"/>
    <cellStyle name="常规 2 2_附件5,6,7,8,9,10,11,12,13：潮南区2017年部门预算公开" xfId="177"/>
    <cellStyle name="常规 2 3" xfId="178"/>
    <cellStyle name="常规 2 3 2" xfId="179"/>
    <cellStyle name="常规 2 3 2 2" xfId="180"/>
    <cellStyle name="常规 2 3 3" xfId="181"/>
    <cellStyle name="常规 2 3 3 2" xfId="182"/>
    <cellStyle name="常规 2 3 3 3" xfId="183"/>
    <cellStyle name="常规 2 3 4" xfId="184"/>
    <cellStyle name="常规 2 3 5" xfId="185"/>
    <cellStyle name="常规 2 4" xfId="186"/>
    <cellStyle name="强调文字颜色 4 2" xfId="187"/>
    <cellStyle name="常规 2 5" xfId="188"/>
    <cellStyle name="强调文字颜色 4 2 2" xfId="189"/>
    <cellStyle name="常规 2 5 2" xfId="190"/>
    <cellStyle name="常规 2 5_附件5,6,7,8,9,10,11,12,13：潮南区2017年部门预算公开" xfId="191"/>
    <cellStyle name="常规 2_澄海区--2016年   月置换债券使用台账_潮南区--2016年置换债券使用台账" xfId="192"/>
    <cellStyle name="常规 4" xfId="193"/>
    <cellStyle name="常规 4 2" xfId="194"/>
    <cellStyle name="常规 4 3" xfId="195"/>
    <cellStyle name="常规 4 3 2" xfId="196"/>
    <cellStyle name="常规 4 3_附件5,6,7,8,9,10,11,12,13：潮南区2017年部门预算公开" xfId="197"/>
    <cellStyle name="常规 4_附件5,6,7,8,9,10,11,12,13：潮南区2017年部门预算公开" xfId="198"/>
    <cellStyle name="常规 5 3" xfId="199"/>
    <cellStyle name="常规 5_附件5,6,7,8,9,10,11,12,13：潮南区2017年部门预算公开" xfId="200"/>
    <cellStyle name="常规 7" xfId="201"/>
    <cellStyle name="常规 8" xfId="202"/>
    <cellStyle name="常规 9" xfId="203"/>
    <cellStyle name="常规_2007年行政单位基层表样表" xfId="204"/>
    <cellStyle name="常规_全口径三公经费预算表11" xfId="205"/>
    <cellStyle name="常规_收入总表2" xfId="206"/>
    <cellStyle name="好 2" xfId="207"/>
    <cellStyle name="好 2 2" xfId="208"/>
    <cellStyle name="好_07-政府采购预算" xfId="209"/>
    <cellStyle name="汇总 2 2" xfId="210"/>
    <cellStyle name="好_07-政府采购预算表" xfId="211"/>
    <cellStyle name="好_53F959C04E7B40FDA383BD435F224A26 2 2" xfId="212"/>
    <cellStyle name="好_53F959C04E7B40FDA383BD435F224A26 2 2_附件5,6,7,8,9,10,11,12,13：潮南区2017年部门预算公开" xfId="213"/>
    <cellStyle name="好_53F959C04E7B40FDA383BD435F224A26 2_附件5,6,7,8,9,10,11,12,13：潮南区2017年部门预算公开" xfId="214"/>
    <cellStyle name="好_CC0D306ED90642F2AFB786D90624FCF6" xfId="215"/>
    <cellStyle name="好_CC0D306ED90642F2AFB786D90624FCF6 2" xfId="216"/>
    <cellStyle name="好_CC0D306ED90642F2AFB786D90624FCF6 2 2" xfId="217"/>
    <cellStyle name="好_CC0D306ED90642F2AFB786D90624FCF6 2_附件5,6,7,8,9,10,11,12,13：潮南区2017年部门预算公开" xfId="218"/>
    <cellStyle name="好_CC5CFF93208043308E0909AA89BE31F9" xfId="219"/>
    <cellStyle name="好_附件5,6,7,8,9,10,11,12,13：潮南区2017年部门预算公开" xfId="220"/>
    <cellStyle name="汇总 2" xfId="221"/>
    <cellStyle name="检查单元格 2 2" xfId="222"/>
    <cellStyle name="解释性文本 2" xfId="223"/>
    <cellStyle name="警告文本 2" xfId="224"/>
    <cellStyle name="警告文本 2 2" xfId="225"/>
    <cellStyle name="链接单元格 2" xfId="226"/>
    <cellStyle name="链接单元格 2 2" xfId="227"/>
    <cellStyle name="千位分隔 2 2" xfId="228"/>
    <cellStyle name="强调文字颜色 1 2" xfId="229"/>
    <cellStyle name="强调文字颜色 1 2 2" xfId="230"/>
    <cellStyle name="强调文字颜色 2 2" xfId="231"/>
    <cellStyle name="强调文字颜色 2 2 2" xfId="232"/>
    <cellStyle name="强调文字颜色 3 2" xfId="233"/>
    <cellStyle name="强调文字颜色 3 2 2" xfId="234"/>
    <cellStyle name="强调文字颜色 5 2" xfId="235"/>
    <cellStyle name="强调文字颜色 5 2 2" xfId="236"/>
    <cellStyle name="强调文字颜色 6 2" xfId="237"/>
    <cellStyle name="强调文字颜色 6 2 2" xfId="238"/>
    <cellStyle name="输入 2" xfId="239"/>
    <cellStyle name="输入 2 2" xfId="240"/>
    <cellStyle name="注释 2" xfId="241"/>
    <cellStyle name="注释 2 2" xfId="24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
  <sheetViews>
    <sheetView zoomScale="85" zoomScaleNormal="85" workbookViewId="0">
      <selection activeCell="B7" sqref="B7"/>
    </sheetView>
  </sheetViews>
  <sheetFormatPr defaultColWidth="9" defaultRowHeight="14.25" outlineLevelRow="6" outlineLevelCol="1"/>
  <cols>
    <col min="1" max="1" width="25.5" customWidth="1"/>
    <col min="2" max="2" width="128.125" customWidth="1"/>
    <col min="257" max="257" width="25.5" customWidth="1"/>
    <col min="258" max="258" width="128.125" customWidth="1"/>
    <col min="513" max="513" width="25.5" customWidth="1"/>
    <col min="514" max="514" width="128.125" customWidth="1"/>
    <col min="769" max="769" width="25.5" customWidth="1"/>
    <col min="770" max="770" width="128.125" customWidth="1"/>
    <col min="1025" max="1025" width="25.5" customWidth="1"/>
    <col min="1026" max="1026" width="128.125" customWidth="1"/>
    <col min="1281" max="1281" width="25.5" customWidth="1"/>
    <col min="1282" max="1282" width="128.125" customWidth="1"/>
    <col min="1537" max="1537" width="25.5" customWidth="1"/>
    <col min="1538" max="1538" width="128.125" customWidth="1"/>
    <col min="1793" max="1793" width="25.5" customWidth="1"/>
    <col min="1794" max="1794" width="128.125" customWidth="1"/>
    <col min="2049" max="2049" width="25.5" customWidth="1"/>
    <col min="2050" max="2050" width="128.125" customWidth="1"/>
    <col min="2305" max="2305" width="25.5" customWidth="1"/>
    <col min="2306" max="2306" width="128.125" customWidth="1"/>
    <col min="2561" max="2561" width="25.5" customWidth="1"/>
    <col min="2562" max="2562" width="128.125" customWidth="1"/>
    <col min="2817" max="2817" width="25.5" customWidth="1"/>
    <col min="2818" max="2818" width="128.125" customWidth="1"/>
    <col min="3073" max="3073" width="25.5" customWidth="1"/>
    <col min="3074" max="3074" width="128.125" customWidth="1"/>
    <col min="3329" max="3329" width="25.5" customWidth="1"/>
    <col min="3330" max="3330" width="128.125" customWidth="1"/>
    <col min="3585" max="3585" width="25.5" customWidth="1"/>
    <col min="3586" max="3586" width="128.125" customWidth="1"/>
    <col min="3841" max="3841" width="25.5" customWidth="1"/>
    <col min="3842" max="3842" width="128.125" customWidth="1"/>
    <col min="4097" max="4097" width="25.5" customWidth="1"/>
    <col min="4098" max="4098" width="128.125" customWidth="1"/>
    <col min="4353" max="4353" width="25.5" customWidth="1"/>
    <col min="4354" max="4354" width="128.125" customWidth="1"/>
    <col min="4609" max="4609" width="25.5" customWidth="1"/>
    <col min="4610" max="4610" width="128.125" customWidth="1"/>
    <col min="4865" max="4865" width="25.5" customWidth="1"/>
    <col min="4866" max="4866" width="128.125" customWidth="1"/>
    <col min="5121" max="5121" width="25.5" customWidth="1"/>
    <col min="5122" max="5122" width="128.125" customWidth="1"/>
    <col min="5377" max="5377" width="25.5" customWidth="1"/>
    <col min="5378" max="5378" width="128.125" customWidth="1"/>
    <col min="5633" max="5633" width="25.5" customWidth="1"/>
    <col min="5634" max="5634" width="128.125" customWidth="1"/>
    <col min="5889" max="5889" width="25.5" customWidth="1"/>
    <col min="5890" max="5890" width="128.125" customWidth="1"/>
    <col min="6145" max="6145" width="25.5" customWidth="1"/>
    <col min="6146" max="6146" width="128.125" customWidth="1"/>
    <col min="6401" max="6401" width="25.5" customWidth="1"/>
    <col min="6402" max="6402" width="128.125" customWidth="1"/>
    <col min="6657" max="6657" width="25.5" customWidth="1"/>
    <col min="6658" max="6658" width="128.125" customWidth="1"/>
    <col min="6913" max="6913" width="25.5" customWidth="1"/>
    <col min="6914" max="6914" width="128.125" customWidth="1"/>
    <col min="7169" max="7169" width="25.5" customWidth="1"/>
    <col min="7170" max="7170" width="128.125" customWidth="1"/>
    <col min="7425" max="7425" width="25.5" customWidth="1"/>
    <col min="7426" max="7426" width="128.125" customWidth="1"/>
    <col min="7681" max="7681" width="25.5" customWidth="1"/>
    <col min="7682" max="7682" width="128.125" customWidth="1"/>
    <col min="7937" max="7937" width="25.5" customWidth="1"/>
    <col min="7938" max="7938" width="128.125" customWidth="1"/>
    <col min="8193" max="8193" width="25.5" customWidth="1"/>
    <col min="8194" max="8194" width="128.125" customWidth="1"/>
    <col min="8449" max="8449" width="25.5" customWidth="1"/>
    <col min="8450" max="8450" width="128.125" customWidth="1"/>
    <col min="8705" max="8705" width="25.5" customWidth="1"/>
    <col min="8706" max="8706" width="128.125" customWidth="1"/>
    <col min="8961" max="8961" width="25.5" customWidth="1"/>
    <col min="8962" max="8962" width="128.125" customWidth="1"/>
    <col min="9217" max="9217" width="25.5" customWidth="1"/>
    <col min="9218" max="9218" width="128.125" customWidth="1"/>
    <col min="9473" max="9473" width="25.5" customWidth="1"/>
    <col min="9474" max="9474" width="128.125" customWidth="1"/>
    <col min="9729" max="9729" width="25.5" customWidth="1"/>
    <col min="9730" max="9730" width="128.125" customWidth="1"/>
    <col min="9985" max="9985" width="25.5" customWidth="1"/>
    <col min="9986" max="9986" width="128.125" customWidth="1"/>
    <col min="10241" max="10241" width="25.5" customWidth="1"/>
    <col min="10242" max="10242" width="128.125" customWidth="1"/>
    <col min="10497" max="10497" width="25.5" customWidth="1"/>
    <col min="10498" max="10498" width="128.125" customWidth="1"/>
    <col min="10753" max="10753" width="25.5" customWidth="1"/>
    <col min="10754" max="10754" width="128.125" customWidth="1"/>
    <col min="11009" max="11009" width="25.5" customWidth="1"/>
    <col min="11010" max="11010" width="128.125" customWidth="1"/>
    <col min="11265" max="11265" width="25.5" customWidth="1"/>
    <col min="11266" max="11266" width="128.125" customWidth="1"/>
    <col min="11521" max="11521" width="25.5" customWidth="1"/>
    <col min="11522" max="11522" width="128.125" customWidth="1"/>
    <col min="11777" max="11777" width="25.5" customWidth="1"/>
    <col min="11778" max="11778" width="128.125" customWidth="1"/>
    <col min="12033" max="12033" width="25.5" customWidth="1"/>
    <col min="12034" max="12034" width="128.125" customWidth="1"/>
    <col min="12289" max="12289" width="25.5" customWidth="1"/>
    <col min="12290" max="12290" width="128.125" customWidth="1"/>
    <col min="12545" max="12545" width="25.5" customWidth="1"/>
    <col min="12546" max="12546" width="128.125" customWidth="1"/>
    <col min="12801" max="12801" width="25.5" customWidth="1"/>
    <col min="12802" max="12802" width="128.125" customWidth="1"/>
    <col min="13057" max="13057" width="25.5" customWidth="1"/>
    <col min="13058" max="13058" width="128.125" customWidth="1"/>
    <col min="13313" max="13313" width="25.5" customWidth="1"/>
    <col min="13314" max="13314" width="128.125" customWidth="1"/>
    <col min="13569" max="13569" width="25.5" customWidth="1"/>
    <col min="13570" max="13570" width="128.125" customWidth="1"/>
    <col min="13825" max="13825" width="25.5" customWidth="1"/>
    <col min="13826" max="13826" width="128.125" customWidth="1"/>
    <col min="14081" max="14081" width="25.5" customWidth="1"/>
    <col min="14082" max="14082" width="128.125" customWidth="1"/>
    <col min="14337" max="14337" width="25.5" customWidth="1"/>
    <col min="14338" max="14338" width="128.125" customWidth="1"/>
    <col min="14593" max="14593" width="25.5" customWidth="1"/>
    <col min="14594" max="14594" width="128.125" customWidth="1"/>
    <col min="14849" max="14849" width="25.5" customWidth="1"/>
    <col min="14850" max="14850" width="128.125" customWidth="1"/>
    <col min="15105" max="15105" width="25.5" customWidth="1"/>
    <col min="15106" max="15106" width="128.125" customWidth="1"/>
    <col min="15361" max="15361" width="25.5" customWidth="1"/>
    <col min="15362" max="15362" width="128.125" customWidth="1"/>
    <col min="15617" max="15617" width="25.5" customWidth="1"/>
    <col min="15618" max="15618" width="128.125" customWidth="1"/>
    <col min="15873" max="15873" width="25.5" customWidth="1"/>
    <col min="15874" max="15874" width="128.125" customWidth="1"/>
    <col min="16129" max="16129" width="25.5" customWidth="1"/>
    <col min="16130" max="16130" width="128.125" customWidth="1"/>
  </cols>
  <sheetData>
    <row r="1" ht="20.25" customHeight="1" spans="1:1">
      <c r="A1" s="109" t="s">
        <v>0</v>
      </c>
    </row>
    <row r="2" ht="60.75" customHeight="1" spans="1:2">
      <c r="A2" s="110" t="s">
        <v>1</v>
      </c>
      <c r="B2" s="110"/>
    </row>
    <row r="3" ht="37.5" customHeight="1" spans="1:2">
      <c r="A3" s="111" t="s">
        <v>2</v>
      </c>
      <c r="B3" s="111"/>
    </row>
    <row r="4" ht="174" customHeight="1" spans="1:2">
      <c r="A4" s="112" t="s">
        <v>3</v>
      </c>
      <c r="B4" s="113" t="s">
        <v>4</v>
      </c>
    </row>
    <row r="5" ht="48.75" customHeight="1" spans="1:2">
      <c r="A5" s="112" t="s">
        <v>5</v>
      </c>
      <c r="B5" s="113" t="s">
        <v>6</v>
      </c>
    </row>
    <row r="6" ht="54.75" customHeight="1" spans="1:2">
      <c r="A6" s="112" t="s">
        <v>7</v>
      </c>
      <c r="B6" s="113" t="s">
        <v>8</v>
      </c>
    </row>
    <row r="7" ht="93" customHeight="1" spans="1:2">
      <c r="A7" s="114" t="s">
        <v>9</v>
      </c>
      <c r="B7" s="115" t="s">
        <v>10</v>
      </c>
    </row>
  </sheetData>
  <mergeCells count="2">
    <mergeCell ref="A2:B2"/>
    <mergeCell ref="A3:B3"/>
  </mergeCells>
  <printOptions horizontalCentered="1"/>
  <pageMargins left="0.707638888888889" right="0.707638888888889" top="0.354166666666667" bottom="0.747916666666667" header="0.313888888888889" footer="0.313888888888889"/>
  <pageSetup paperSize="9" scale="8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0"/>
  <sheetViews>
    <sheetView showGridLines="0" showZeros="0" workbookViewId="0">
      <selection activeCell="C23" sqref="C23"/>
    </sheetView>
  </sheetViews>
  <sheetFormatPr defaultColWidth="9" defaultRowHeight="14.25" outlineLevelCol="7"/>
  <cols>
    <col min="1" max="1" width="22.75" customWidth="1"/>
    <col min="2" max="2" width="19.375" customWidth="1"/>
    <col min="3" max="3" width="22.375" customWidth="1"/>
    <col min="4" max="4" width="18.875" customWidth="1"/>
    <col min="5" max="5" width="23.375" customWidth="1"/>
    <col min="6" max="6" width="18.625" customWidth="1"/>
    <col min="7" max="7" width="21.375" customWidth="1"/>
    <col min="8" max="8" width="17.25" customWidth="1"/>
  </cols>
  <sheetData>
    <row r="1" ht="13.5" customHeight="1" spans="1:8">
      <c r="A1" s="75"/>
      <c r="B1" s="76"/>
      <c r="C1" s="76"/>
      <c r="D1" s="76"/>
      <c r="E1" s="76"/>
      <c r="F1" s="76"/>
      <c r="G1" s="76"/>
      <c r="H1" s="45" t="s">
        <v>11</v>
      </c>
    </row>
    <row r="2" ht="29.25" customHeight="1" spans="1:8">
      <c r="A2" s="77" t="s">
        <v>12</v>
      </c>
      <c r="B2" s="77"/>
      <c r="C2" s="77"/>
      <c r="D2" s="77"/>
      <c r="E2" s="77"/>
      <c r="F2" s="77"/>
      <c r="G2" s="77"/>
      <c r="H2" s="77"/>
    </row>
    <row r="3" ht="18" customHeight="1" spans="1:8">
      <c r="A3" s="78" t="s">
        <v>2</v>
      </c>
      <c r="B3" s="79"/>
      <c r="C3" s="79"/>
      <c r="D3" s="79"/>
      <c r="E3" s="79"/>
      <c r="F3" s="79"/>
      <c r="G3" s="79"/>
      <c r="H3" s="80" t="s">
        <v>13</v>
      </c>
    </row>
    <row r="4" ht="31.5" customHeight="1" spans="1:8">
      <c r="A4" s="81" t="s">
        <v>14</v>
      </c>
      <c r="B4" s="81" t="s">
        <v>15</v>
      </c>
      <c r="C4" s="81" t="s">
        <v>16</v>
      </c>
      <c r="D4" s="81" t="s">
        <v>15</v>
      </c>
      <c r="E4" s="81" t="s">
        <v>17</v>
      </c>
      <c r="F4" s="81" t="s">
        <v>15</v>
      </c>
      <c r="G4" s="81" t="s">
        <v>18</v>
      </c>
      <c r="H4" s="81" t="s">
        <v>15</v>
      </c>
    </row>
    <row r="5" s="1" customFormat="1" ht="19.5" customHeight="1" spans="1:8">
      <c r="A5" s="82" t="s">
        <v>19</v>
      </c>
      <c r="B5" s="83">
        <v>5223.8312</v>
      </c>
      <c r="C5" s="84" t="s">
        <v>20</v>
      </c>
      <c r="D5" s="83">
        <v>90.6912</v>
      </c>
      <c r="E5" s="85" t="s">
        <v>21</v>
      </c>
      <c r="F5" s="83">
        <v>5209.0112</v>
      </c>
      <c r="G5" s="84" t="s">
        <v>22</v>
      </c>
      <c r="H5" s="83">
        <v>73.62</v>
      </c>
    </row>
    <row r="6" s="1" customFormat="1" ht="19.5" customHeight="1" spans="1:8">
      <c r="A6" s="86" t="s">
        <v>23</v>
      </c>
      <c r="B6" s="83">
        <v>5223.8312</v>
      </c>
      <c r="C6" s="87" t="s">
        <v>24</v>
      </c>
      <c r="D6" s="83">
        <v>79.6912</v>
      </c>
      <c r="E6" s="85" t="s">
        <v>25</v>
      </c>
      <c r="F6" s="83">
        <v>0</v>
      </c>
      <c r="G6" s="87" t="s">
        <v>26</v>
      </c>
      <c r="H6" s="83">
        <v>69.8112</v>
      </c>
    </row>
    <row r="7" s="1" customFormat="1" ht="19.5" customHeight="1" spans="1:8">
      <c r="A7" s="88" t="s">
        <v>27</v>
      </c>
      <c r="B7" s="83">
        <v>0</v>
      </c>
      <c r="C7" s="87" t="s">
        <v>28</v>
      </c>
      <c r="D7" s="83">
        <v>11</v>
      </c>
      <c r="E7" s="85" t="s">
        <v>29</v>
      </c>
      <c r="F7" s="83">
        <v>0</v>
      </c>
      <c r="G7" s="84" t="s">
        <v>30</v>
      </c>
      <c r="H7" s="83">
        <v>5.2</v>
      </c>
    </row>
    <row r="8" s="1" customFormat="1" ht="19.5" customHeight="1" spans="1:8">
      <c r="A8" s="88" t="s">
        <v>31</v>
      </c>
      <c r="B8" s="83">
        <v>0</v>
      </c>
      <c r="C8" s="84" t="s">
        <v>32</v>
      </c>
      <c r="D8" s="83">
        <v>5133.14</v>
      </c>
      <c r="E8" s="85" t="s">
        <v>33</v>
      </c>
      <c r="F8" s="83">
        <v>0</v>
      </c>
      <c r="G8" s="87" t="s">
        <v>34</v>
      </c>
      <c r="H8" s="83">
        <v>0</v>
      </c>
    </row>
    <row r="9" s="1" customFormat="1" ht="19.5" customHeight="1" spans="1:8">
      <c r="A9" s="88" t="s">
        <v>35</v>
      </c>
      <c r="B9" s="83">
        <v>0</v>
      </c>
      <c r="C9" s="87" t="s">
        <v>36</v>
      </c>
      <c r="D9" s="83">
        <v>0</v>
      </c>
      <c r="E9" s="85" t="s">
        <v>37</v>
      </c>
      <c r="F9" s="83">
        <v>0</v>
      </c>
      <c r="G9" s="89" t="s">
        <v>38</v>
      </c>
      <c r="H9" s="83">
        <v>0</v>
      </c>
    </row>
    <row r="10" s="1" customFormat="1" ht="19.5" customHeight="1" spans="1:8">
      <c r="A10" s="88" t="s">
        <v>39</v>
      </c>
      <c r="B10" s="83">
        <v>0</v>
      </c>
      <c r="C10" s="87" t="s">
        <v>40</v>
      </c>
      <c r="D10" s="83">
        <v>58.14</v>
      </c>
      <c r="E10" s="85" t="s">
        <v>41</v>
      </c>
      <c r="F10" s="83">
        <v>0</v>
      </c>
      <c r="G10" s="84" t="s">
        <v>42</v>
      </c>
      <c r="H10" s="83">
        <v>0</v>
      </c>
    </row>
    <row r="11" s="1" customFormat="1" ht="19.5" customHeight="1" spans="1:8">
      <c r="A11" s="82" t="s">
        <v>43</v>
      </c>
      <c r="B11" s="90">
        <v>0</v>
      </c>
      <c r="C11" s="87" t="s">
        <v>44</v>
      </c>
      <c r="D11" s="83">
        <v>0</v>
      </c>
      <c r="E11" s="85" t="s">
        <v>45</v>
      </c>
      <c r="F11" s="83">
        <v>0</v>
      </c>
      <c r="G11" s="84" t="s">
        <v>46</v>
      </c>
      <c r="H11" s="83">
        <v>0</v>
      </c>
    </row>
    <row r="12" s="1" customFormat="1" ht="19.5" customHeight="1" spans="1:8">
      <c r="A12" s="82" t="s">
        <v>47</v>
      </c>
      <c r="B12" s="90">
        <v>0</v>
      </c>
      <c r="C12" s="87" t="s">
        <v>48</v>
      </c>
      <c r="D12" s="83">
        <v>0</v>
      </c>
      <c r="E12" s="85" t="s">
        <v>49</v>
      </c>
      <c r="F12" s="83">
        <v>8.32</v>
      </c>
      <c r="G12" s="91" t="s">
        <v>50</v>
      </c>
      <c r="H12" s="83">
        <v>0.2</v>
      </c>
    </row>
    <row r="13" s="1" customFormat="1" ht="19.5" customHeight="1" spans="1:8">
      <c r="A13" s="82" t="s">
        <v>51</v>
      </c>
      <c r="B13" s="90">
        <v>0</v>
      </c>
      <c r="C13" s="87" t="s">
        <v>52</v>
      </c>
      <c r="D13" s="83">
        <v>5075</v>
      </c>
      <c r="E13" s="85" t="s">
        <v>53</v>
      </c>
      <c r="F13" s="83">
        <v>0</v>
      </c>
      <c r="G13" s="91" t="s">
        <v>54</v>
      </c>
      <c r="H13" s="83">
        <v>5075</v>
      </c>
    </row>
    <row r="14" s="1" customFormat="1" ht="19.5" customHeight="1" spans="1:8">
      <c r="A14" s="82" t="s">
        <v>55</v>
      </c>
      <c r="B14" s="90">
        <v>0</v>
      </c>
      <c r="C14" s="92" t="s">
        <v>56</v>
      </c>
      <c r="D14" s="83">
        <v>5223.8312</v>
      </c>
      <c r="E14" s="85" t="s">
        <v>57</v>
      </c>
      <c r="F14" s="83">
        <v>1.3</v>
      </c>
      <c r="G14" s="84"/>
      <c r="H14" s="83"/>
    </row>
    <row r="15" s="1" customFormat="1" ht="19.5" customHeight="1" spans="1:8">
      <c r="A15" s="82" t="s">
        <v>58</v>
      </c>
      <c r="B15" s="83">
        <v>0</v>
      </c>
      <c r="C15" s="84" t="s">
        <v>59</v>
      </c>
      <c r="D15" s="83">
        <v>0</v>
      </c>
      <c r="E15" s="85" t="s">
        <v>60</v>
      </c>
      <c r="F15" s="83">
        <v>0</v>
      </c>
      <c r="G15" s="93"/>
      <c r="H15" s="83"/>
    </row>
    <row r="16" s="1" customFormat="1" ht="19.5" customHeight="1" spans="1:8">
      <c r="A16" s="86" t="s">
        <v>61</v>
      </c>
      <c r="B16" s="83">
        <v>0</v>
      </c>
      <c r="C16" s="84" t="s">
        <v>62</v>
      </c>
      <c r="D16" s="83">
        <v>0</v>
      </c>
      <c r="E16" s="85" t="s">
        <v>63</v>
      </c>
      <c r="F16" s="83">
        <v>0</v>
      </c>
      <c r="G16" s="93"/>
      <c r="H16" s="83"/>
    </row>
    <row r="17" s="1" customFormat="1" ht="19.5" customHeight="1" spans="1:8">
      <c r="A17" s="94" t="s">
        <v>64</v>
      </c>
      <c r="B17" s="83">
        <v>5223.8312</v>
      </c>
      <c r="C17" s="84" t="s">
        <v>65</v>
      </c>
      <c r="D17" s="83">
        <v>0</v>
      </c>
      <c r="E17" s="85" t="s">
        <v>66</v>
      </c>
      <c r="F17" s="83">
        <v>0</v>
      </c>
      <c r="G17" s="93"/>
      <c r="H17" s="83"/>
    </row>
    <row r="18" s="1" customFormat="1" ht="19.5" customHeight="1" spans="1:8">
      <c r="A18" s="85" t="s">
        <v>67</v>
      </c>
      <c r="B18" s="83">
        <v>0</v>
      </c>
      <c r="C18" s="84" t="s">
        <v>68</v>
      </c>
      <c r="D18" s="83">
        <v>0</v>
      </c>
      <c r="E18" s="85" t="s">
        <v>69</v>
      </c>
      <c r="F18" s="83">
        <v>0</v>
      </c>
      <c r="G18" s="95"/>
      <c r="H18" s="83"/>
    </row>
    <row r="19" s="1" customFormat="1" ht="19.5" customHeight="1" spans="1:8">
      <c r="A19" s="85" t="s">
        <v>70</v>
      </c>
      <c r="B19" s="83">
        <v>0</v>
      </c>
      <c r="C19" s="93"/>
      <c r="D19" s="96"/>
      <c r="E19" s="85" t="s">
        <v>71</v>
      </c>
      <c r="F19" s="83">
        <v>0</v>
      </c>
      <c r="G19" s="91"/>
      <c r="H19" s="83"/>
    </row>
    <row r="20" s="1" customFormat="1" ht="19.5" customHeight="1" spans="1:8">
      <c r="A20" s="85" t="s">
        <v>72</v>
      </c>
      <c r="B20" s="83">
        <v>0</v>
      </c>
      <c r="C20" s="93"/>
      <c r="D20" s="96"/>
      <c r="E20" s="85" t="s">
        <v>73</v>
      </c>
      <c r="F20" s="83">
        <v>0</v>
      </c>
      <c r="G20" s="89"/>
      <c r="H20" s="83"/>
    </row>
    <row r="21" s="1" customFormat="1" ht="19.5" customHeight="1" spans="1:8">
      <c r="A21" s="85" t="s">
        <v>74</v>
      </c>
      <c r="B21" s="83">
        <v>0</v>
      </c>
      <c r="C21" s="93"/>
      <c r="D21" s="96"/>
      <c r="E21" s="85" t="s">
        <v>75</v>
      </c>
      <c r="F21" s="83">
        <v>0</v>
      </c>
      <c r="G21" s="97"/>
      <c r="H21" s="83"/>
    </row>
    <row r="22" s="1" customFormat="1" ht="19.5" customHeight="1" spans="1:8">
      <c r="A22" s="85" t="s">
        <v>76</v>
      </c>
      <c r="B22" s="83">
        <v>0</v>
      </c>
      <c r="C22" s="93"/>
      <c r="D22" s="98"/>
      <c r="E22" s="85" t="s">
        <v>77</v>
      </c>
      <c r="F22" s="83">
        <v>0</v>
      </c>
      <c r="G22" s="99"/>
      <c r="H22" s="83"/>
    </row>
    <row r="23" s="1" customFormat="1" ht="19.5" customHeight="1" spans="1:8">
      <c r="A23" s="85" t="s">
        <v>78</v>
      </c>
      <c r="B23" s="98">
        <v>0</v>
      </c>
      <c r="C23" s="100"/>
      <c r="D23" s="83"/>
      <c r="E23" s="85" t="s">
        <v>79</v>
      </c>
      <c r="F23" s="83">
        <v>0</v>
      </c>
      <c r="G23" s="99"/>
      <c r="H23" s="83"/>
    </row>
    <row r="24" s="1" customFormat="1" ht="19.5" customHeight="1" spans="1:8">
      <c r="A24" s="85" t="s">
        <v>80</v>
      </c>
      <c r="B24" s="98">
        <v>0</v>
      </c>
      <c r="C24" s="100"/>
      <c r="D24" s="83"/>
      <c r="E24" s="85" t="s">
        <v>81</v>
      </c>
      <c r="F24" s="83">
        <v>5.2</v>
      </c>
      <c r="G24" s="99"/>
      <c r="H24" s="83"/>
    </row>
    <row r="25" s="1" customFormat="1" ht="19.5" customHeight="1" spans="1:8">
      <c r="A25" s="93"/>
      <c r="B25" s="98"/>
      <c r="C25" s="100"/>
      <c r="D25" s="83"/>
      <c r="E25" s="85" t="s">
        <v>82</v>
      </c>
      <c r="F25" s="83">
        <v>0</v>
      </c>
      <c r="G25" s="99"/>
      <c r="H25" s="83"/>
    </row>
    <row r="26" s="1" customFormat="1" ht="19.5" customHeight="1" spans="1:8">
      <c r="A26" s="101"/>
      <c r="B26" s="83"/>
      <c r="C26" s="102"/>
      <c r="D26" s="83"/>
      <c r="E26" s="85" t="s">
        <v>83</v>
      </c>
      <c r="F26" s="83">
        <v>0</v>
      </c>
      <c r="G26" s="103"/>
      <c r="H26" s="83"/>
    </row>
    <row r="27" s="1" customFormat="1" ht="19.5" customHeight="1" spans="1:8">
      <c r="A27" s="101"/>
      <c r="B27" s="83"/>
      <c r="C27" s="102"/>
      <c r="D27" s="83"/>
      <c r="E27" s="85" t="s">
        <v>84</v>
      </c>
      <c r="F27" s="83">
        <v>0</v>
      </c>
      <c r="G27" s="84"/>
      <c r="H27" s="83"/>
    </row>
    <row r="28" s="1" customFormat="1" ht="19.5" customHeight="1" spans="1:8">
      <c r="A28" s="85"/>
      <c r="B28" s="83"/>
      <c r="C28" s="102"/>
      <c r="D28" s="83"/>
      <c r="E28" s="104" t="s">
        <v>85</v>
      </c>
      <c r="F28" s="83">
        <v>0</v>
      </c>
      <c r="G28" s="84"/>
      <c r="H28" s="83"/>
    </row>
    <row r="29" ht="19.5" customHeight="1" spans="1:8">
      <c r="A29" s="86"/>
      <c r="B29" s="105"/>
      <c r="C29" s="102"/>
      <c r="D29" s="106"/>
      <c r="E29" s="104"/>
      <c r="F29" s="106"/>
      <c r="G29" s="107"/>
      <c r="H29" s="106"/>
    </row>
    <row r="30" s="1" customFormat="1" ht="19.5" customHeight="1" spans="1:8">
      <c r="A30" s="94" t="s">
        <v>86</v>
      </c>
      <c r="B30" s="98">
        <v>5223.8312</v>
      </c>
      <c r="C30" s="94" t="s">
        <v>87</v>
      </c>
      <c r="D30" s="98">
        <v>5223.8312</v>
      </c>
      <c r="E30" s="92" t="s">
        <v>56</v>
      </c>
      <c r="F30" s="98">
        <f>SUM(F5:F28)</f>
        <v>5223.8312</v>
      </c>
      <c r="G30" s="92" t="s">
        <v>56</v>
      </c>
      <c r="H30" s="98">
        <f>SUM(H5:H16)</f>
        <v>5223.8312</v>
      </c>
    </row>
    <row r="31" spans="1:8">
      <c r="A31" s="79"/>
      <c r="B31" s="79"/>
      <c r="C31" s="79"/>
      <c r="D31" s="79"/>
      <c r="E31" s="79"/>
      <c r="F31" s="79"/>
      <c r="G31" s="79"/>
      <c r="H31" s="79"/>
    </row>
    <row r="32" spans="1:8">
      <c r="A32" s="79"/>
      <c r="B32" s="79"/>
      <c r="C32" s="79"/>
      <c r="D32" s="79"/>
      <c r="E32" s="79"/>
      <c r="F32" s="79"/>
      <c r="G32" s="79"/>
      <c r="H32" s="79"/>
    </row>
    <row r="33" spans="1:8">
      <c r="A33" s="79"/>
      <c r="B33" s="79"/>
      <c r="C33" s="79"/>
      <c r="D33" s="79"/>
      <c r="E33" s="79"/>
      <c r="F33" s="79"/>
      <c r="G33" s="79"/>
      <c r="H33" s="79"/>
    </row>
    <row r="34" spans="1:8">
      <c r="A34" s="79"/>
      <c r="B34" s="79"/>
      <c r="C34" s="79"/>
      <c r="D34" s="79"/>
      <c r="E34" s="79"/>
      <c r="F34" s="79"/>
      <c r="G34" s="79"/>
      <c r="H34" s="79"/>
    </row>
    <row r="35" spans="1:8">
      <c r="A35" s="79"/>
      <c r="B35" s="79"/>
      <c r="C35" s="79"/>
      <c r="D35" s="79"/>
      <c r="E35" s="79"/>
      <c r="F35" s="79"/>
      <c r="G35" s="79"/>
      <c r="H35" s="79"/>
    </row>
    <row r="36" spans="1:8">
      <c r="A36" s="79"/>
      <c r="B36" s="79"/>
      <c r="C36" s="79"/>
      <c r="D36" s="79"/>
      <c r="E36" s="79"/>
      <c r="F36" s="79"/>
      <c r="G36" s="79"/>
      <c r="H36" s="79"/>
    </row>
    <row r="37" spans="1:8">
      <c r="A37" s="79"/>
      <c r="B37" s="79"/>
      <c r="C37" s="79"/>
      <c r="D37" s="79"/>
      <c r="E37" s="79"/>
      <c r="F37" s="79"/>
      <c r="G37" s="79"/>
      <c r="H37" s="79"/>
    </row>
    <row r="38" spans="1:8">
      <c r="A38" s="79"/>
      <c r="B38" s="79"/>
      <c r="C38" s="79"/>
      <c r="D38" s="79"/>
      <c r="E38" s="79"/>
      <c r="F38" s="79"/>
      <c r="G38" s="79"/>
      <c r="H38" s="79"/>
    </row>
    <row r="39" spans="1:8">
      <c r="A39" s="79"/>
      <c r="B39" s="79"/>
      <c r="C39" s="79"/>
      <c r="D39" s="79"/>
      <c r="E39" s="79"/>
      <c r="F39" s="79"/>
      <c r="G39" s="79"/>
      <c r="H39" s="79"/>
    </row>
    <row r="40" spans="1:8">
      <c r="A40" s="79"/>
      <c r="B40" s="79"/>
      <c r="C40" s="79"/>
      <c r="D40" s="79"/>
      <c r="E40" s="79"/>
      <c r="F40" s="79"/>
      <c r="G40" s="79"/>
      <c r="H40" s="79"/>
    </row>
    <row r="41" spans="1:8">
      <c r="A41" s="79"/>
      <c r="B41" s="79"/>
      <c r="C41" s="79"/>
      <c r="D41" s="79"/>
      <c r="E41" s="79"/>
      <c r="F41" s="79"/>
      <c r="G41" s="79"/>
      <c r="H41" s="79"/>
    </row>
    <row r="42" spans="1:8">
      <c r="A42" s="79"/>
      <c r="B42" s="79"/>
      <c r="C42" s="79"/>
      <c r="D42" s="79"/>
      <c r="E42" s="79"/>
      <c r="F42" s="79"/>
      <c r="G42" s="79"/>
      <c r="H42" s="79"/>
    </row>
    <row r="43" spans="1:8">
      <c r="A43" s="79"/>
      <c r="B43" s="79"/>
      <c r="C43" s="79"/>
      <c r="D43" s="79"/>
      <c r="E43" s="79"/>
      <c r="F43" s="79"/>
      <c r="G43" s="79"/>
      <c r="H43" s="79"/>
    </row>
    <row r="44" spans="1:8">
      <c r="A44" s="79"/>
      <c r="B44" s="79"/>
      <c r="C44" s="79"/>
      <c r="D44" s="79"/>
      <c r="E44" s="79"/>
      <c r="F44" s="79"/>
      <c r="G44" s="79"/>
      <c r="H44" s="79"/>
    </row>
    <row r="45" spans="1:8">
      <c r="A45" s="79"/>
      <c r="B45" s="79"/>
      <c r="C45" s="79"/>
      <c r="D45" s="79"/>
      <c r="E45" s="79"/>
      <c r="F45" s="79"/>
      <c r="G45" s="79"/>
      <c r="H45" s="79"/>
    </row>
    <row r="46" spans="1:8">
      <c r="A46" s="79"/>
      <c r="B46" s="79"/>
      <c r="C46" s="79"/>
      <c r="D46" s="79"/>
      <c r="E46" s="79"/>
      <c r="F46" s="79"/>
      <c r="G46" s="79"/>
      <c r="H46" s="79"/>
    </row>
    <row r="47" spans="1:8">
      <c r="A47" s="79"/>
      <c r="B47" s="79"/>
      <c r="C47" s="79"/>
      <c r="D47" s="79"/>
      <c r="E47" s="79"/>
      <c r="F47" s="79"/>
      <c r="G47" s="79"/>
      <c r="H47" s="79"/>
    </row>
    <row r="48" spans="1:8">
      <c r="A48" s="79"/>
      <c r="B48" s="79"/>
      <c r="C48" s="79"/>
      <c r="D48" s="79"/>
      <c r="E48" s="79"/>
      <c r="F48" s="79"/>
      <c r="G48" s="79"/>
      <c r="H48" s="79"/>
    </row>
    <row r="49" spans="1:8">
      <c r="A49" s="79"/>
      <c r="B49" s="79"/>
      <c r="C49" s="79"/>
      <c r="D49" s="79"/>
      <c r="E49" s="79"/>
      <c r="F49" s="79"/>
      <c r="G49" s="79"/>
      <c r="H49" s="79"/>
    </row>
    <row r="50" spans="1:8">
      <c r="A50" s="79"/>
      <c r="B50" s="79"/>
      <c r="C50" s="79"/>
      <c r="D50" s="79"/>
      <c r="E50" s="79"/>
      <c r="F50" s="79"/>
      <c r="G50" s="79"/>
      <c r="H50" s="79"/>
    </row>
    <row r="51" spans="1:8">
      <c r="A51" s="79"/>
      <c r="B51" s="79"/>
      <c r="C51" s="79"/>
      <c r="D51" s="79"/>
      <c r="E51" s="79"/>
      <c r="F51" s="79"/>
      <c r="G51" s="79"/>
      <c r="H51" s="79"/>
    </row>
    <row r="52" spans="1:8">
      <c r="A52" s="79"/>
      <c r="B52" s="79"/>
      <c r="C52" s="79"/>
      <c r="D52" s="79"/>
      <c r="E52" s="79"/>
      <c r="F52" s="79"/>
      <c r="G52" s="79"/>
      <c r="H52" s="79"/>
    </row>
    <row r="53" spans="1:8">
      <c r="A53" s="79"/>
      <c r="B53" s="79"/>
      <c r="C53" s="79"/>
      <c r="D53" s="79"/>
      <c r="E53" s="79"/>
      <c r="F53" s="79"/>
      <c r="G53" s="79"/>
      <c r="H53" s="79"/>
    </row>
    <row r="54" spans="1:8">
      <c r="A54" s="79"/>
      <c r="B54" s="79"/>
      <c r="C54" s="79"/>
      <c r="D54" s="79"/>
      <c r="E54" s="79"/>
      <c r="F54" s="79"/>
      <c r="G54" s="79"/>
      <c r="H54" s="79"/>
    </row>
    <row r="55" spans="1:8">
      <c r="A55" s="79"/>
      <c r="B55" s="79"/>
      <c r="C55" s="79"/>
      <c r="D55" s="79"/>
      <c r="E55" s="79"/>
      <c r="F55" s="79"/>
      <c r="G55" s="79"/>
      <c r="H55" s="79"/>
    </row>
    <row r="56" spans="1:8">
      <c r="A56" s="79"/>
      <c r="B56" s="79"/>
      <c r="C56" s="79"/>
      <c r="D56" s="79"/>
      <c r="E56" s="79"/>
      <c r="F56" s="79"/>
      <c r="G56" s="79"/>
      <c r="H56" s="79"/>
    </row>
    <row r="57" spans="1:8">
      <c r="A57" s="79"/>
      <c r="B57" s="79"/>
      <c r="C57" s="79"/>
      <c r="D57" s="79"/>
      <c r="E57" s="79"/>
      <c r="F57" s="79"/>
      <c r="G57" s="79"/>
      <c r="H57" s="79"/>
    </row>
    <row r="58" spans="1:8">
      <c r="A58" s="79"/>
      <c r="B58" s="79"/>
      <c r="C58" s="79"/>
      <c r="D58" s="79"/>
      <c r="E58" s="79"/>
      <c r="F58" s="79"/>
      <c r="G58" s="79"/>
      <c r="H58" s="79"/>
    </row>
    <row r="59" spans="1:8">
      <c r="A59" s="79"/>
      <c r="B59" s="79"/>
      <c r="C59" s="79"/>
      <c r="D59" s="79"/>
      <c r="E59" s="79"/>
      <c r="F59" s="79"/>
      <c r="G59" s="79"/>
      <c r="H59" s="79"/>
    </row>
    <row r="60" spans="1:8">
      <c r="A60" s="79"/>
      <c r="B60" s="79"/>
      <c r="C60" s="79"/>
      <c r="D60" s="79"/>
      <c r="E60" s="79"/>
      <c r="F60" s="79"/>
      <c r="G60" s="79"/>
      <c r="H60" s="79"/>
    </row>
    <row r="61" spans="1:8">
      <c r="A61" s="79"/>
      <c r="B61" s="79"/>
      <c r="C61" s="79"/>
      <c r="D61" s="79"/>
      <c r="E61" s="79"/>
      <c r="F61" s="79"/>
      <c r="G61" s="79"/>
      <c r="H61" s="79"/>
    </row>
    <row r="62" spans="1:8">
      <c r="A62" s="79"/>
      <c r="B62" s="79"/>
      <c r="C62" s="79"/>
      <c r="D62" s="79"/>
      <c r="E62" s="79"/>
      <c r="F62" s="79"/>
      <c r="G62" s="79"/>
      <c r="H62" s="79"/>
    </row>
    <row r="63" spans="1:8">
      <c r="A63" s="79"/>
      <c r="B63" s="79"/>
      <c r="C63" s="79"/>
      <c r="D63" s="79"/>
      <c r="E63" s="79"/>
      <c r="F63" s="79"/>
      <c r="G63" s="79"/>
      <c r="H63" s="79"/>
    </row>
    <row r="64" spans="1:8">
      <c r="A64" s="79"/>
      <c r="B64" s="79"/>
      <c r="C64" s="79"/>
      <c r="D64" s="79"/>
      <c r="E64" s="79"/>
      <c r="F64" s="79"/>
      <c r="G64" s="79"/>
      <c r="H64" s="79"/>
    </row>
    <row r="65" spans="1:8">
      <c r="A65" s="79"/>
      <c r="B65" s="79"/>
      <c r="C65" s="79"/>
      <c r="D65" s="79"/>
      <c r="E65" s="79"/>
      <c r="F65" s="79"/>
      <c r="G65" s="79"/>
      <c r="H65" s="79"/>
    </row>
    <row r="66" spans="1:8">
      <c r="A66" s="79"/>
      <c r="B66" s="79"/>
      <c r="C66" s="79"/>
      <c r="D66" s="79"/>
      <c r="E66" s="79"/>
      <c r="F66" s="79"/>
      <c r="G66" s="79"/>
      <c r="H66" s="79"/>
    </row>
    <row r="67" spans="1:8">
      <c r="A67" s="79"/>
      <c r="B67" s="79"/>
      <c r="C67" s="79"/>
      <c r="D67" s="79"/>
      <c r="E67" s="79"/>
      <c r="F67" s="79"/>
      <c r="G67" s="79"/>
      <c r="H67" s="79"/>
    </row>
    <row r="68" spans="1:8">
      <c r="A68" s="79"/>
      <c r="B68" s="79"/>
      <c r="C68" s="79"/>
      <c r="D68" s="79"/>
      <c r="E68" s="79"/>
      <c r="F68" s="79"/>
      <c r="G68" s="79"/>
      <c r="H68" s="79"/>
    </row>
    <row r="69" spans="1:8">
      <c r="A69" s="79"/>
      <c r="B69" s="79"/>
      <c r="C69" s="79"/>
      <c r="D69" s="79"/>
      <c r="E69" s="79"/>
      <c r="F69" s="79"/>
      <c r="G69" s="79"/>
      <c r="H69" s="79"/>
    </row>
    <row r="70" spans="1:8">
      <c r="A70" s="79"/>
      <c r="B70" s="79"/>
      <c r="C70" s="79"/>
      <c r="D70" s="79"/>
      <c r="E70" s="79"/>
      <c r="F70" s="79"/>
      <c r="G70" s="79"/>
      <c r="H70" s="79"/>
    </row>
    <row r="71" spans="1:8">
      <c r="A71" s="79"/>
      <c r="B71" s="79"/>
      <c r="C71" s="79"/>
      <c r="D71" s="79"/>
      <c r="E71" s="79"/>
      <c r="F71" s="79"/>
      <c r="G71" s="79"/>
      <c r="H71" s="79"/>
    </row>
    <row r="72" spans="1:8">
      <c r="A72" s="108"/>
      <c r="B72" s="108"/>
      <c r="C72" s="108"/>
      <c r="D72" s="108"/>
      <c r="E72" s="108"/>
      <c r="F72" s="108"/>
      <c r="G72" s="108"/>
      <c r="H72" s="108"/>
    </row>
    <row r="73" spans="1:8">
      <c r="A73" s="108"/>
      <c r="B73" s="108"/>
      <c r="C73" s="108"/>
      <c r="D73" s="108"/>
      <c r="E73" s="108"/>
      <c r="F73" s="108"/>
      <c r="G73" s="108"/>
      <c r="H73" s="108"/>
    </row>
    <row r="74" spans="1:8">
      <c r="A74" s="108"/>
      <c r="B74" s="108"/>
      <c r="C74" s="108"/>
      <c r="D74" s="108"/>
      <c r="E74" s="108"/>
      <c r="F74" s="108"/>
      <c r="G74" s="108"/>
      <c r="H74" s="108"/>
    </row>
    <row r="75" spans="1:8">
      <c r="A75" s="108"/>
      <c r="B75" s="108"/>
      <c r="C75" s="108"/>
      <c r="D75" s="108"/>
      <c r="E75" s="108"/>
      <c r="F75" s="108"/>
      <c r="G75" s="108"/>
      <c r="H75" s="108"/>
    </row>
    <row r="76" spans="1:8">
      <c r="A76" s="108"/>
      <c r="B76" s="108"/>
      <c r="C76" s="108"/>
      <c r="D76" s="108"/>
      <c r="E76" s="108"/>
      <c r="F76" s="108"/>
      <c r="G76" s="108"/>
      <c r="H76" s="108"/>
    </row>
    <row r="77" spans="1:8">
      <c r="A77" s="108"/>
      <c r="B77" s="108"/>
      <c r="C77" s="108"/>
      <c r="D77" s="108"/>
      <c r="E77" s="108"/>
      <c r="F77" s="108"/>
      <c r="G77" s="108"/>
      <c r="H77" s="108"/>
    </row>
    <row r="78" spans="1:8">
      <c r="A78" s="108"/>
      <c r="B78" s="108"/>
      <c r="C78" s="108"/>
      <c r="D78" s="108"/>
      <c r="E78" s="108"/>
      <c r="F78" s="108"/>
      <c r="G78" s="108"/>
      <c r="H78" s="108"/>
    </row>
    <row r="79" spans="1:8">
      <c r="A79" s="108"/>
      <c r="B79" s="108"/>
      <c r="C79" s="108"/>
      <c r="D79" s="108"/>
      <c r="E79" s="108"/>
      <c r="F79" s="108"/>
      <c r="G79" s="108"/>
      <c r="H79" s="108"/>
    </row>
    <row r="80" spans="1:8">
      <c r="A80" s="108"/>
      <c r="B80" s="108"/>
      <c r="C80" s="108"/>
      <c r="D80" s="108"/>
      <c r="E80" s="108"/>
      <c r="F80" s="108"/>
      <c r="G80" s="108"/>
      <c r="H80" s="108"/>
    </row>
    <row r="81" spans="1:8">
      <c r="A81" s="108"/>
      <c r="B81" s="108"/>
      <c r="C81" s="108"/>
      <c r="D81" s="108"/>
      <c r="E81" s="108"/>
      <c r="F81" s="108"/>
      <c r="G81" s="108"/>
      <c r="H81" s="108"/>
    </row>
    <row r="82" spans="1:8">
      <c r="A82" s="108"/>
      <c r="B82" s="108"/>
      <c r="C82" s="108"/>
      <c r="D82" s="108"/>
      <c r="E82" s="108"/>
      <c r="F82" s="108"/>
      <c r="G82" s="108"/>
      <c r="H82" s="108"/>
    </row>
    <row r="83" spans="1:8">
      <c r="A83" s="108"/>
      <c r="B83" s="108"/>
      <c r="C83" s="108"/>
      <c r="D83" s="108"/>
      <c r="E83" s="108"/>
      <c r="F83" s="108"/>
      <c r="G83" s="108"/>
      <c r="H83" s="108"/>
    </row>
    <row r="84" spans="1:8">
      <c r="A84" s="108"/>
      <c r="B84" s="108"/>
      <c r="C84" s="108"/>
      <c r="D84" s="108"/>
      <c r="E84" s="108"/>
      <c r="F84" s="108"/>
      <c r="G84" s="108"/>
      <c r="H84" s="108"/>
    </row>
    <row r="85" spans="1:8">
      <c r="A85" s="108"/>
      <c r="B85" s="108"/>
      <c r="C85" s="108"/>
      <c r="D85" s="108"/>
      <c r="E85" s="108"/>
      <c r="F85" s="108"/>
      <c r="G85" s="108"/>
      <c r="H85" s="108"/>
    </row>
    <row r="86" spans="1:8">
      <c r="A86" s="108"/>
      <c r="B86" s="108"/>
      <c r="C86" s="108"/>
      <c r="D86" s="108"/>
      <c r="E86" s="108"/>
      <c r="F86" s="108"/>
      <c r="G86" s="108"/>
      <c r="H86" s="108"/>
    </row>
    <row r="87" spans="1:8">
      <c r="A87" s="108"/>
      <c r="B87" s="108"/>
      <c r="C87" s="108"/>
      <c r="D87" s="108"/>
      <c r="E87" s="108"/>
      <c r="F87" s="108"/>
      <c r="G87" s="108"/>
      <c r="H87" s="108"/>
    </row>
    <row r="88" spans="1:8">
      <c r="A88" s="108"/>
      <c r="B88" s="108"/>
      <c r="C88" s="108"/>
      <c r="D88" s="108"/>
      <c r="E88" s="108"/>
      <c r="F88" s="108"/>
      <c r="G88" s="108"/>
      <c r="H88" s="108"/>
    </row>
    <row r="89" spans="1:8">
      <c r="A89" s="108"/>
      <c r="B89" s="108"/>
      <c r="C89" s="108"/>
      <c r="D89" s="108"/>
      <c r="E89" s="108"/>
      <c r="F89" s="108"/>
      <c r="G89" s="108"/>
      <c r="H89" s="108"/>
    </row>
    <row r="90" spans="1:8">
      <c r="A90" s="108"/>
      <c r="B90" s="108"/>
      <c r="C90" s="108"/>
      <c r="D90" s="108"/>
      <c r="E90" s="108"/>
      <c r="F90" s="108"/>
      <c r="G90" s="108"/>
      <c r="H90" s="108"/>
    </row>
    <row r="91" spans="1:8">
      <c r="A91" s="108"/>
      <c r="B91" s="108"/>
      <c r="C91" s="108"/>
      <c r="D91" s="108"/>
      <c r="E91" s="108"/>
      <c r="F91" s="108"/>
      <c r="G91" s="108"/>
      <c r="H91" s="108"/>
    </row>
    <row r="92" spans="1:8">
      <c r="A92" s="108"/>
      <c r="B92" s="108"/>
      <c r="C92" s="108"/>
      <c r="D92" s="108"/>
      <c r="E92" s="108"/>
      <c r="F92" s="108"/>
      <c r="G92" s="108"/>
      <c r="H92" s="108"/>
    </row>
    <row r="93" spans="1:8">
      <c r="A93" s="108"/>
      <c r="B93" s="108"/>
      <c r="C93" s="108"/>
      <c r="D93" s="108"/>
      <c r="E93" s="108"/>
      <c r="F93" s="108"/>
      <c r="G93" s="108"/>
      <c r="H93" s="108"/>
    </row>
    <row r="94" spans="1:8">
      <c r="A94" s="108"/>
      <c r="B94" s="108"/>
      <c r="C94" s="108"/>
      <c r="D94" s="108"/>
      <c r="E94" s="108"/>
      <c r="F94" s="108"/>
      <c r="G94" s="108"/>
      <c r="H94" s="108"/>
    </row>
    <row r="95" spans="1:8">
      <c r="A95" s="108"/>
      <c r="B95" s="108"/>
      <c r="C95" s="108"/>
      <c r="D95" s="108"/>
      <c r="E95" s="108"/>
      <c r="F95" s="108"/>
      <c r="G95" s="108"/>
      <c r="H95" s="108"/>
    </row>
    <row r="96" spans="1:8">
      <c r="A96" s="108"/>
      <c r="B96" s="108"/>
      <c r="C96" s="108"/>
      <c r="D96" s="108"/>
      <c r="E96" s="108"/>
      <c r="F96" s="108"/>
      <c r="G96" s="108"/>
      <c r="H96" s="108"/>
    </row>
    <row r="97" spans="1:8">
      <c r="A97" s="108"/>
      <c r="B97" s="108"/>
      <c r="C97" s="108"/>
      <c r="D97" s="108"/>
      <c r="E97" s="108"/>
      <c r="F97" s="108"/>
      <c r="G97" s="108"/>
      <c r="H97" s="108"/>
    </row>
    <row r="98" spans="1:8">
      <c r="A98" s="108"/>
      <c r="B98" s="108"/>
      <c r="C98" s="108"/>
      <c r="D98" s="108"/>
      <c r="E98" s="108"/>
      <c r="F98" s="108"/>
      <c r="G98" s="108"/>
      <c r="H98" s="108"/>
    </row>
    <row r="99" spans="1:8">
      <c r="A99" s="108"/>
      <c r="B99" s="108"/>
      <c r="C99" s="108"/>
      <c r="D99" s="108"/>
      <c r="E99" s="108"/>
      <c r="F99" s="108"/>
      <c r="G99" s="108"/>
      <c r="H99" s="108"/>
    </row>
    <row r="100" spans="1:8">
      <c r="A100" s="108"/>
      <c r="B100" s="108"/>
      <c r="C100" s="108"/>
      <c r="D100" s="108"/>
      <c r="E100" s="108"/>
      <c r="F100" s="108"/>
      <c r="G100" s="108"/>
      <c r="H100" s="108"/>
    </row>
    <row r="101" spans="1:8">
      <c r="A101" s="108"/>
      <c r="B101" s="108"/>
      <c r="C101" s="108"/>
      <c r="D101" s="108"/>
      <c r="E101" s="108"/>
      <c r="F101" s="108"/>
      <c r="G101" s="108"/>
      <c r="H101" s="108"/>
    </row>
    <row r="102" spans="1:8">
      <c r="A102" s="108"/>
      <c r="B102" s="108"/>
      <c r="C102" s="108"/>
      <c r="D102" s="108"/>
      <c r="E102" s="108"/>
      <c r="F102" s="108"/>
      <c r="G102" s="108"/>
      <c r="H102" s="108"/>
    </row>
    <row r="103" spans="1:8">
      <c r="A103" s="108"/>
      <c r="B103" s="108"/>
      <c r="C103" s="108"/>
      <c r="D103" s="108"/>
      <c r="E103" s="108"/>
      <c r="F103" s="108"/>
      <c r="G103" s="108"/>
      <c r="H103" s="108"/>
    </row>
    <row r="104" spans="1:8">
      <c r="A104" s="108"/>
      <c r="B104" s="108"/>
      <c r="C104" s="108"/>
      <c r="D104" s="108"/>
      <c r="E104" s="108"/>
      <c r="F104" s="108"/>
      <c r="G104" s="108"/>
      <c r="H104" s="108"/>
    </row>
    <row r="105" spans="1:8">
      <c r="A105" s="108"/>
      <c r="B105" s="108"/>
      <c r="C105" s="108"/>
      <c r="D105" s="108"/>
      <c r="E105" s="108"/>
      <c r="F105" s="108"/>
      <c r="G105" s="108"/>
      <c r="H105" s="108"/>
    </row>
    <row r="106" spans="1:8">
      <c r="A106" s="108"/>
      <c r="B106" s="108"/>
      <c r="C106" s="108"/>
      <c r="D106" s="108"/>
      <c r="E106" s="108"/>
      <c r="F106" s="108"/>
      <c r="G106" s="108"/>
      <c r="H106" s="108"/>
    </row>
    <row r="107" spans="1:8">
      <c r="A107" s="108"/>
      <c r="B107" s="108"/>
      <c r="C107" s="108"/>
      <c r="D107" s="108"/>
      <c r="E107" s="108"/>
      <c r="F107" s="108"/>
      <c r="G107" s="108"/>
      <c r="H107" s="108"/>
    </row>
    <row r="108" spans="1:8">
      <c r="A108" s="108"/>
      <c r="B108" s="108"/>
      <c r="C108" s="108"/>
      <c r="D108" s="108"/>
      <c r="E108" s="108"/>
      <c r="F108" s="108"/>
      <c r="G108" s="108"/>
      <c r="H108" s="108"/>
    </row>
    <row r="109" spans="1:8">
      <c r="A109" s="108"/>
      <c r="B109" s="108"/>
      <c r="C109" s="108"/>
      <c r="D109" s="108"/>
      <c r="E109" s="108"/>
      <c r="F109" s="108"/>
      <c r="G109" s="108"/>
      <c r="H109" s="108"/>
    </row>
    <row r="110" spans="1:8">
      <c r="A110" s="108"/>
      <c r="B110" s="108"/>
      <c r="C110" s="108"/>
      <c r="D110" s="108"/>
      <c r="E110" s="108"/>
      <c r="F110" s="108"/>
      <c r="G110" s="108"/>
      <c r="H110" s="108"/>
    </row>
  </sheetData>
  <sheetProtection formatCells="0" formatColumns="0" formatRows="0"/>
  <mergeCells count="1">
    <mergeCell ref="A2:H2"/>
  </mergeCells>
  <printOptions horizontalCentered="1" verticalCentered="1"/>
  <pageMargins left="0.393055555555556" right="0.590277777777778" top="0.0777777777777778" bottom="0.0777777777777778" header="0.0777777777777778" footer="0.0777777777777778"/>
  <pageSetup paperSize="9" scale="78" orientation="landscape" horizontalDpi="180" verticalDpi="18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showGridLines="0" workbookViewId="0">
      <selection activeCell="A1" sqref="A1"/>
    </sheetView>
  </sheetViews>
  <sheetFormatPr defaultColWidth="9" defaultRowHeight="14.25"/>
  <cols>
    <col min="1" max="1" width="8.75" style="47" customWidth="1"/>
    <col min="2" max="2" width="16.75" style="47" customWidth="1"/>
    <col min="3" max="16384" width="9" style="47"/>
  </cols>
  <sheetData>
    <row r="1" customHeight="1"/>
    <row r="2" ht="31.5" customHeight="1" spans="1:15">
      <c r="A2" s="48" t="s">
        <v>88</v>
      </c>
      <c r="B2" s="48"/>
      <c r="C2" s="48"/>
      <c r="D2" s="48"/>
      <c r="E2" s="48"/>
      <c r="F2" s="48"/>
      <c r="G2" s="48"/>
      <c r="H2" s="48"/>
      <c r="I2" s="48"/>
      <c r="J2" s="48"/>
      <c r="K2" s="48"/>
      <c r="L2" s="48"/>
      <c r="M2" s="48"/>
      <c r="N2" s="48"/>
      <c r="O2" s="48"/>
    </row>
    <row r="3" customHeight="1"/>
    <row r="4" customHeight="1" spans="1:15">
      <c r="A4" s="41"/>
      <c r="O4" s="41" t="s">
        <v>13</v>
      </c>
    </row>
    <row r="5" ht="18" customHeight="1" spans="1:15">
      <c r="A5" s="49" t="s">
        <v>89</v>
      </c>
      <c r="B5" s="50"/>
      <c r="C5" s="51" t="s">
        <v>90</v>
      </c>
      <c r="D5" s="52" t="s">
        <v>91</v>
      </c>
      <c r="E5" s="53"/>
      <c r="F5" s="53"/>
      <c r="G5" s="53"/>
      <c r="H5" s="53"/>
      <c r="I5" s="53"/>
      <c r="J5" s="53"/>
      <c r="K5" s="53"/>
      <c r="L5" s="53"/>
      <c r="M5" s="53"/>
      <c r="N5" s="64"/>
      <c r="O5" s="65" t="s">
        <v>92</v>
      </c>
    </row>
    <row r="6" ht="18" customHeight="1" spans="1:15">
      <c r="A6" s="54"/>
      <c r="B6" s="55"/>
      <c r="C6" s="51"/>
      <c r="D6" s="51" t="s">
        <v>93</v>
      </c>
      <c r="E6" s="56" t="s">
        <v>94</v>
      </c>
      <c r="F6" s="57"/>
      <c r="G6" s="57"/>
      <c r="H6" s="57"/>
      <c r="I6" s="66"/>
      <c r="J6" s="67" t="s">
        <v>95</v>
      </c>
      <c r="K6" s="68"/>
      <c r="L6" s="68"/>
      <c r="M6" s="69"/>
      <c r="N6" s="60" t="s">
        <v>96</v>
      </c>
      <c r="O6" s="70"/>
    </row>
    <row r="7" ht="29.25" customHeight="1" spans="1:15">
      <c r="A7" s="58" t="s">
        <v>97</v>
      </c>
      <c r="B7" s="59" t="s">
        <v>98</v>
      </c>
      <c r="C7" s="51"/>
      <c r="D7" s="51"/>
      <c r="E7" s="60" t="s">
        <v>99</v>
      </c>
      <c r="F7" s="60" t="s">
        <v>100</v>
      </c>
      <c r="G7" s="60" t="s">
        <v>101</v>
      </c>
      <c r="H7" s="60" t="s">
        <v>102</v>
      </c>
      <c r="I7" s="60" t="s">
        <v>103</v>
      </c>
      <c r="J7" s="60" t="s">
        <v>104</v>
      </c>
      <c r="K7" s="60" t="s">
        <v>105</v>
      </c>
      <c r="L7" s="60" t="s">
        <v>106</v>
      </c>
      <c r="M7" s="60" t="s">
        <v>107</v>
      </c>
      <c r="N7" s="60"/>
      <c r="O7" s="71"/>
    </row>
    <row r="8" ht="18" customHeight="1" spans="1:15">
      <c r="A8" s="61" t="s">
        <v>108</v>
      </c>
      <c r="B8" s="59" t="s">
        <v>108</v>
      </c>
      <c r="C8" s="60">
        <v>1</v>
      </c>
      <c r="D8" s="60">
        <v>2</v>
      </c>
      <c r="E8" s="60">
        <v>3</v>
      </c>
      <c r="F8" s="60">
        <v>4</v>
      </c>
      <c r="G8" s="60">
        <v>5</v>
      </c>
      <c r="H8" s="60">
        <v>6</v>
      </c>
      <c r="I8" s="60">
        <v>7</v>
      </c>
      <c r="J8" s="60">
        <v>8</v>
      </c>
      <c r="K8" s="60">
        <v>9</v>
      </c>
      <c r="L8" s="60">
        <v>10</v>
      </c>
      <c r="M8" s="60">
        <v>11</v>
      </c>
      <c r="N8" s="60">
        <v>12</v>
      </c>
      <c r="O8" s="60">
        <v>13</v>
      </c>
    </row>
    <row r="9" s="1" customFormat="1" ht="18" customHeight="1" spans="1:15">
      <c r="A9" s="72"/>
      <c r="B9" s="72" t="s">
        <v>109</v>
      </c>
      <c r="C9" s="73">
        <f t="shared" ref="C9:O9" si="0">C10+C15+C33+C35+C37</f>
        <v>5223.8312</v>
      </c>
      <c r="D9" s="73">
        <f t="shared" si="0"/>
        <v>5223.8312</v>
      </c>
      <c r="E9" s="73">
        <f t="shared" si="0"/>
        <v>5223.8312</v>
      </c>
      <c r="F9" s="73">
        <f t="shared" si="0"/>
        <v>5223.8312</v>
      </c>
      <c r="G9" s="73">
        <f t="shared" si="0"/>
        <v>0</v>
      </c>
      <c r="H9" s="73">
        <f t="shared" si="0"/>
        <v>0</v>
      </c>
      <c r="I9" s="73">
        <f t="shared" si="0"/>
        <v>0</v>
      </c>
      <c r="J9" s="74">
        <f t="shared" si="0"/>
        <v>0</v>
      </c>
      <c r="K9" s="74">
        <f t="shared" si="0"/>
        <v>0</v>
      </c>
      <c r="L9" s="74">
        <f t="shared" si="0"/>
        <v>0</v>
      </c>
      <c r="M9" s="74">
        <f t="shared" si="0"/>
        <v>0</v>
      </c>
      <c r="N9" s="73">
        <f t="shared" si="0"/>
        <v>0</v>
      </c>
      <c r="O9" s="73">
        <f t="shared" si="0"/>
        <v>0</v>
      </c>
    </row>
    <row r="10" customFormat="1" ht="18" customHeight="1" spans="1:15">
      <c r="A10" s="72">
        <v>301</v>
      </c>
      <c r="B10" s="72" t="s">
        <v>110</v>
      </c>
      <c r="C10" s="73">
        <f t="shared" ref="C10:O10" si="1">SUM(C11:C14)</f>
        <v>73.62</v>
      </c>
      <c r="D10" s="73">
        <f t="shared" si="1"/>
        <v>73.62</v>
      </c>
      <c r="E10" s="73">
        <f t="shared" si="1"/>
        <v>73.62</v>
      </c>
      <c r="F10" s="73">
        <f t="shared" si="1"/>
        <v>73.62</v>
      </c>
      <c r="G10" s="73">
        <f t="shared" si="1"/>
        <v>0</v>
      </c>
      <c r="H10" s="73">
        <f t="shared" si="1"/>
        <v>0</v>
      </c>
      <c r="I10" s="73">
        <f t="shared" si="1"/>
        <v>0</v>
      </c>
      <c r="J10" s="74">
        <f t="shared" si="1"/>
        <v>0</v>
      </c>
      <c r="K10" s="74">
        <f t="shared" si="1"/>
        <v>0</v>
      </c>
      <c r="L10" s="74">
        <f t="shared" si="1"/>
        <v>0</v>
      </c>
      <c r="M10" s="74">
        <f t="shared" si="1"/>
        <v>0</v>
      </c>
      <c r="N10" s="73">
        <f t="shared" si="1"/>
        <v>0</v>
      </c>
      <c r="O10" s="73">
        <f t="shared" si="1"/>
        <v>0</v>
      </c>
    </row>
    <row r="11" customFormat="1" ht="18" customHeight="1" spans="1:15">
      <c r="A11" s="72">
        <v>30101</v>
      </c>
      <c r="B11" s="72" t="s">
        <v>111</v>
      </c>
      <c r="C11" s="73">
        <v>21</v>
      </c>
      <c r="D11" s="73">
        <v>21</v>
      </c>
      <c r="E11" s="73">
        <v>21</v>
      </c>
      <c r="F11" s="73">
        <v>21</v>
      </c>
      <c r="G11" s="73">
        <v>0</v>
      </c>
      <c r="H11" s="73">
        <v>0</v>
      </c>
      <c r="I11" s="73">
        <v>0</v>
      </c>
      <c r="J11" s="74">
        <v>0</v>
      </c>
      <c r="K11" s="74">
        <v>0</v>
      </c>
      <c r="L11" s="74">
        <v>0</v>
      </c>
      <c r="M11" s="74">
        <v>0</v>
      </c>
      <c r="N11" s="73">
        <v>0</v>
      </c>
      <c r="O11" s="73">
        <v>0</v>
      </c>
    </row>
    <row r="12" customFormat="1" ht="18" customHeight="1" spans="1:15">
      <c r="A12" s="72">
        <v>30102</v>
      </c>
      <c r="B12" s="72" t="s">
        <v>112</v>
      </c>
      <c r="C12" s="73">
        <v>36</v>
      </c>
      <c r="D12" s="73">
        <v>36</v>
      </c>
      <c r="E12" s="73">
        <v>36</v>
      </c>
      <c r="F12" s="73">
        <v>36</v>
      </c>
      <c r="G12" s="73">
        <v>0</v>
      </c>
      <c r="H12" s="73">
        <v>0</v>
      </c>
      <c r="I12" s="73">
        <v>0</v>
      </c>
      <c r="J12" s="74">
        <v>0</v>
      </c>
      <c r="K12" s="74">
        <v>0</v>
      </c>
      <c r="L12" s="74">
        <v>0</v>
      </c>
      <c r="M12" s="74">
        <v>0</v>
      </c>
      <c r="N12" s="73">
        <v>0</v>
      </c>
      <c r="O12" s="73">
        <v>0</v>
      </c>
    </row>
    <row r="13" customFormat="1" ht="18" customHeight="1" spans="1:15">
      <c r="A13" s="72">
        <v>30104</v>
      </c>
      <c r="B13" s="72" t="s">
        <v>113</v>
      </c>
      <c r="C13" s="73">
        <v>9.62</v>
      </c>
      <c r="D13" s="73">
        <v>9.62</v>
      </c>
      <c r="E13" s="73">
        <v>9.62</v>
      </c>
      <c r="F13" s="73">
        <v>9.62</v>
      </c>
      <c r="G13" s="73">
        <v>0</v>
      </c>
      <c r="H13" s="73">
        <v>0</v>
      </c>
      <c r="I13" s="73">
        <v>0</v>
      </c>
      <c r="J13" s="74">
        <v>0</v>
      </c>
      <c r="K13" s="74">
        <v>0</v>
      </c>
      <c r="L13" s="74">
        <v>0</v>
      </c>
      <c r="M13" s="74">
        <v>0</v>
      </c>
      <c r="N13" s="73">
        <v>0</v>
      </c>
      <c r="O13" s="73">
        <v>0</v>
      </c>
    </row>
    <row r="14" customFormat="1" ht="18" customHeight="1" spans="1:15">
      <c r="A14" s="72">
        <v>30107</v>
      </c>
      <c r="B14" s="72" t="s">
        <v>114</v>
      </c>
      <c r="C14" s="73">
        <v>7</v>
      </c>
      <c r="D14" s="73">
        <v>7</v>
      </c>
      <c r="E14" s="73">
        <v>7</v>
      </c>
      <c r="F14" s="73">
        <v>7</v>
      </c>
      <c r="G14" s="73">
        <v>0</v>
      </c>
      <c r="H14" s="73">
        <v>0</v>
      </c>
      <c r="I14" s="73">
        <v>0</v>
      </c>
      <c r="J14" s="74">
        <v>0</v>
      </c>
      <c r="K14" s="74">
        <v>0</v>
      </c>
      <c r="L14" s="74">
        <v>0</v>
      </c>
      <c r="M14" s="74">
        <v>0</v>
      </c>
      <c r="N14" s="73">
        <v>0</v>
      </c>
      <c r="O14" s="73">
        <v>0</v>
      </c>
    </row>
    <row r="15" customFormat="1" ht="18" customHeight="1" spans="1:15">
      <c r="A15" s="72">
        <v>302</v>
      </c>
      <c r="B15" s="72" t="s">
        <v>115</v>
      </c>
      <c r="C15" s="73">
        <f t="shared" ref="C15:O15" si="2">SUM(C16:C32)</f>
        <v>69.8112</v>
      </c>
      <c r="D15" s="73">
        <f t="shared" si="2"/>
        <v>69.8112</v>
      </c>
      <c r="E15" s="73">
        <f t="shared" si="2"/>
        <v>69.8112</v>
      </c>
      <c r="F15" s="73">
        <f t="shared" si="2"/>
        <v>69.8112</v>
      </c>
      <c r="G15" s="73">
        <f t="shared" si="2"/>
        <v>0</v>
      </c>
      <c r="H15" s="73">
        <f t="shared" si="2"/>
        <v>0</v>
      </c>
      <c r="I15" s="73">
        <f t="shared" si="2"/>
        <v>0</v>
      </c>
      <c r="J15" s="74">
        <f t="shared" si="2"/>
        <v>0</v>
      </c>
      <c r="K15" s="74">
        <f t="shared" si="2"/>
        <v>0</v>
      </c>
      <c r="L15" s="74">
        <f t="shared" si="2"/>
        <v>0</v>
      </c>
      <c r="M15" s="74">
        <f t="shared" si="2"/>
        <v>0</v>
      </c>
      <c r="N15" s="73">
        <f t="shared" si="2"/>
        <v>0</v>
      </c>
      <c r="O15" s="73">
        <f t="shared" si="2"/>
        <v>0</v>
      </c>
    </row>
    <row r="16" customFormat="1" ht="18" customHeight="1" spans="1:15">
      <c r="A16" s="72">
        <v>30201</v>
      </c>
      <c r="B16" s="72" t="s">
        <v>116</v>
      </c>
      <c r="C16" s="73">
        <v>3</v>
      </c>
      <c r="D16" s="73">
        <v>3</v>
      </c>
      <c r="E16" s="73">
        <v>3</v>
      </c>
      <c r="F16" s="73">
        <v>3</v>
      </c>
      <c r="G16" s="73">
        <v>0</v>
      </c>
      <c r="H16" s="73">
        <v>0</v>
      </c>
      <c r="I16" s="73">
        <v>0</v>
      </c>
      <c r="J16" s="74">
        <v>0</v>
      </c>
      <c r="K16" s="74">
        <v>0</v>
      </c>
      <c r="L16" s="74">
        <v>0</v>
      </c>
      <c r="M16" s="74">
        <v>0</v>
      </c>
      <c r="N16" s="73">
        <v>0</v>
      </c>
      <c r="O16" s="73">
        <v>0</v>
      </c>
    </row>
    <row r="17" customFormat="1" ht="18" customHeight="1" spans="1:15">
      <c r="A17" s="72">
        <v>30202</v>
      </c>
      <c r="B17" s="72" t="s">
        <v>117</v>
      </c>
      <c r="C17" s="73">
        <v>0.1</v>
      </c>
      <c r="D17" s="73">
        <v>0.1</v>
      </c>
      <c r="E17" s="73">
        <v>0.1</v>
      </c>
      <c r="F17" s="73">
        <v>0.1</v>
      </c>
      <c r="G17" s="73">
        <v>0</v>
      </c>
      <c r="H17" s="73">
        <v>0</v>
      </c>
      <c r="I17" s="73">
        <v>0</v>
      </c>
      <c r="J17" s="74">
        <v>0</v>
      </c>
      <c r="K17" s="74">
        <v>0</v>
      </c>
      <c r="L17" s="74">
        <v>0</v>
      </c>
      <c r="M17" s="74">
        <v>0</v>
      </c>
      <c r="N17" s="73">
        <v>0</v>
      </c>
      <c r="O17" s="73">
        <v>0</v>
      </c>
    </row>
    <row r="18" customFormat="1" ht="18" customHeight="1" spans="1:15">
      <c r="A18" s="72">
        <v>30204</v>
      </c>
      <c r="B18" s="72" t="s">
        <v>118</v>
      </c>
      <c r="C18" s="73">
        <v>0.1</v>
      </c>
      <c r="D18" s="73">
        <v>0.1</v>
      </c>
      <c r="E18" s="73">
        <v>0.1</v>
      </c>
      <c r="F18" s="73">
        <v>0.1</v>
      </c>
      <c r="G18" s="73">
        <v>0</v>
      </c>
      <c r="H18" s="73">
        <v>0</v>
      </c>
      <c r="I18" s="73">
        <v>0</v>
      </c>
      <c r="J18" s="74">
        <v>0</v>
      </c>
      <c r="K18" s="74">
        <v>0</v>
      </c>
      <c r="L18" s="74">
        <v>0</v>
      </c>
      <c r="M18" s="74">
        <v>0</v>
      </c>
      <c r="N18" s="73">
        <v>0</v>
      </c>
      <c r="O18" s="73">
        <v>0</v>
      </c>
    </row>
    <row r="19" customFormat="1" ht="18" customHeight="1" spans="1:15">
      <c r="A19" s="72">
        <v>30205</v>
      </c>
      <c r="B19" s="72" t="s">
        <v>119</v>
      </c>
      <c r="C19" s="73">
        <v>0.2</v>
      </c>
      <c r="D19" s="73">
        <v>0.2</v>
      </c>
      <c r="E19" s="73">
        <v>0.2</v>
      </c>
      <c r="F19" s="73">
        <v>0.2</v>
      </c>
      <c r="G19" s="73">
        <v>0</v>
      </c>
      <c r="H19" s="73">
        <v>0</v>
      </c>
      <c r="I19" s="73">
        <v>0</v>
      </c>
      <c r="J19" s="74">
        <v>0</v>
      </c>
      <c r="K19" s="74">
        <v>0</v>
      </c>
      <c r="L19" s="74">
        <v>0</v>
      </c>
      <c r="M19" s="74">
        <v>0</v>
      </c>
      <c r="N19" s="73">
        <v>0</v>
      </c>
      <c r="O19" s="73">
        <v>0</v>
      </c>
    </row>
    <row r="20" customFormat="1" ht="18" customHeight="1" spans="1:15">
      <c r="A20" s="72">
        <v>30206</v>
      </c>
      <c r="B20" s="72" t="s">
        <v>120</v>
      </c>
      <c r="C20" s="73">
        <v>1</v>
      </c>
      <c r="D20" s="73">
        <v>1</v>
      </c>
      <c r="E20" s="73">
        <v>1</v>
      </c>
      <c r="F20" s="73">
        <v>1</v>
      </c>
      <c r="G20" s="73">
        <v>0</v>
      </c>
      <c r="H20" s="73">
        <v>0</v>
      </c>
      <c r="I20" s="73">
        <v>0</v>
      </c>
      <c r="J20" s="74">
        <v>0</v>
      </c>
      <c r="K20" s="74">
        <v>0</v>
      </c>
      <c r="L20" s="74">
        <v>0</v>
      </c>
      <c r="M20" s="74">
        <v>0</v>
      </c>
      <c r="N20" s="73">
        <v>0</v>
      </c>
      <c r="O20" s="73">
        <v>0</v>
      </c>
    </row>
    <row r="21" customFormat="1" ht="18" customHeight="1" spans="1:15">
      <c r="A21" s="72">
        <v>30207</v>
      </c>
      <c r="B21" s="72" t="s">
        <v>121</v>
      </c>
      <c r="C21" s="73">
        <v>0.5</v>
      </c>
      <c r="D21" s="73">
        <v>0.5</v>
      </c>
      <c r="E21" s="73">
        <v>0.5</v>
      </c>
      <c r="F21" s="73">
        <v>0.5</v>
      </c>
      <c r="G21" s="73">
        <v>0</v>
      </c>
      <c r="H21" s="73">
        <v>0</v>
      </c>
      <c r="I21" s="73">
        <v>0</v>
      </c>
      <c r="J21" s="74">
        <v>0</v>
      </c>
      <c r="K21" s="74">
        <v>0</v>
      </c>
      <c r="L21" s="74">
        <v>0</v>
      </c>
      <c r="M21" s="74">
        <v>0</v>
      </c>
      <c r="N21" s="73">
        <v>0</v>
      </c>
      <c r="O21" s="73">
        <v>0</v>
      </c>
    </row>
    <row r="22" customFormat="1" ht="18" customHeight="1" spans="1:15">
      <c r="A22" s="72">
        <v>30211</v>
      </c>
      <c r="B22" s="72" t="s">
        <v>122</v>
      </c>
      <c r="C22" s="73">
        <v>0.5</v>
      </c>
      <c r="D22" s="73">
        <v>0.5</v>
      </c>
      <c r="E22" s="73">
        <v>0.5</v>
      </c>
      <c r="F22" s="73">
        <v>0.5</v>
      </c>
      <c r="G22" s="73">
        <v>0</v>
      </c>
      <c r="H22" s="73">
        <v>0</v>
      </c>
      <c r="I22" s="73">
        <v>0</v>
      </c>
      <c r="J22" s="74">
        <v>0</v>
      </c>
      <c r="K22" s="74">
        <v>0</v>
      </c>
      <c r="L22" s="74">
        <v>0</v>
      </c>
      <c r="M22" s="74">
        <v>0</v>
      </c>
      <c r="N22" s="73">
        <v>0</v>
      </c>
      <c r="O22" s="73">
        <v>0</v>
      </c>
    </row>
    <row r="23" customFormat="1" ht="18" customHeight="1" spans="1:15">
      <c r="A23" s="72">
        <v>30213</v>
      </c>
      <c r="B23" s="72" t="s">
        <v>123</v>
      </c>
      <c r="C23" s="73">
        <v>2</v>
      </c>
      <c r="D23" s="73">
        <v>2</v>
      </c>
      <c r="E23" s="73">
        <v>2</v>
      </c>
      <c r="F23" s="73">
        <v>2</v>
      </c>
      <c r="G23" s="73">
        <v>0</v>
      </c>
      <c r="H23" s="73">
        <v>0</v>
      </c>
      <c r="I23" s="73">
        <v>0</v>
      </c>
      <c r="J23" s="74">
        <v>0</v>
      </c>
      <c r="K23" s="74">
        <v>0</v>
      </c>
      <c r="L23" s="74">
        <v>0</v>
      </c>
      <c r="M23" s="74">
        <v>0</v>
      </c>
      <c r="N23" s="73">
        <v>0</v>
      </c>
      <c r="O23" s="73">
        <v>0</v>
      </c>
    </row>
    <row r="24" customFormat="1" ht="18" customHeight="1" spans="1:15">
      <c r="A24" s="72">
        <v>30214</v>
      </c>
      <c r="B24" s="72" t="s">
        <v>124</v>
      </c>
      <c r="C24" s="73">
        <v>4.14</v>
      </c>
      <c r="D24" s="73">
        <v>4.14</v>
      </c>
      <c r="E24" s="73">
        <v>4.14</v>
      </c>
      <c r="F24" s="73">
        <v>4.14</v>
      </c>
      <c r="G24" s="73">
        <v>0</v>
      </c>
      <c r="H24" s="73">
        <v>0</v>
      </c>
      <c r="I24" s="73">
        <v>0</v>
      </c>
      <c r="J24" s="74">
        <v>0</v>
      </c>
      <c r="K24" s="74">
        <v>0</v>
      </c>
      <c r="L24" s="74">
        <v>0</v>
      </c>
      <c r="M24" s="74">
        <v>0</v>
      </c>
      <c r="N24" s="73">
        <v>0</v>
      </c>
      <c r="O24" s="73">
        <v>0</v>
      </c>
    </row>
    <row r="25" customFormat="1" ht="18" customHeight="1" spans="1:15">
      <c r="A25" s="72">
        <v>30215</v>
      </c>
      <c r="B25" s="72" t="s">
        <v>125</v>
      </c>
      <c r="C25" s="73">
        <v>0.5</v>
      </c>
      <c r="D25" s="73">
        <v>0.5</v>
      </c>
      <c r="E25" s="73">
        <v>0.5</v>
      </c>
      <c r="F25" s="73">
        <v>0.5</v>
      </c>
      <c r="G25" s="73">
        <v>0</v>
      </c>
      <c r="H25" s="73">
        <v>0</v>
      </c>
      <c r="I25" s="73">
        <v>0</v>
      </c>
      <c r="J25" s="74">
        <v>0</v>
      </c>
      <c r="K25" s="74">
        <v>0</v>
      </c>
      <c r="L25" s="74">
        <v>0</v>
      </c>
      <c r="M25" s="74">
        <v>0</v>
      </c>
      <c r="N25" s="73">
        <v>0</v>
      </c>
      <c r="O25" s="73">
        <v>0</v>
      </c>
    </row>
    <row r="26" customFormat="1" ht="18" customHeight="1" spans="1:15">
      <c r="A26" s="72">
        <v>30217</v>
      </c>
      <c r="B26" s="72" t="s">
        <v>126</v>
      </c>
      <c r="C26" s="73">
        <v>0.5</v>
      </c>
      <c r="D26" s="73">
        <v>0.5</v>
      </c>
      <c r="E26" s="73">
        <v>0.5</v>
      </c>
      <c r="F26" s="73">
        <v>0.5</v>
      </c>
      <c r="G26" s="73">
        <v>0</v>
      </c>
      <c r="H26" s="73">
        <v>0</v>
      </c>
      <c r="I26" s="73">
        <v>0</v>
      </c>
      <c r="J26" s="74">
        <v>0</v>
      </c>
      <c r="K26" s="74">
        <v>0</v>
      </c>
      <c r="L26" s="74">
        <v>0</v>
      </c>
      <c r="M26" s="74">
        <v>0</v>
      </c>
      <c r="N26" s="73">
        <v>0</v>
      </c>
      <c r="O26" s="73">
        <v>0</v>
      </c>
    </row>
    <row r="27" customFormat="1" ht="18" customHeight="1" spans="1:15">
      <c r="A27" s="72">
        <v>30226</v>
      </c>
      <c r="B27" s="72" t="s">
        <v>127</v>
      </c>
      <c r="C27" s="73">
        <v>0.5</v>
      </c>
      <c r="D27" s="73">
        <v>0.5</v>
      </c>
      <c r="E27" s="73">
        <v>0.5</v>
      </c>
      <c r="F27" s="73">
        <v>0.5</v>
      </c>
      <c r="G27" s="73">
        <v>0</v>
      </c>
      <c r="H27" s="73">
        <v>0</v>
      </c>
      <c r="I27" s="73">
        <v>0</v>
      </c>
      <c r="J27" s="74">
        <v>0</v>
      </c>
      <c r="K27" s="74">
        <v>0</v>
      </c>
      <c r="L27" s="74">
        <v>0</v>
      </c>
      <c r="M27" s="74">
        <v>0</v>
      </c>
      <c r="N27" s="73">
        <v>0</v>
      </c>
      <c r="O27" s="73">
        <v>0</v>
      </c>
    </row>
    <row r="28" ht="18" customHeight="1" spans="1:15">
      <c r="A28" s="72">
        <v>30227</v>
      </c>
      <c r="B28" s="72" t="s">
        <v>128</v>
      </c>
      <c r="C28" s="73">
        <v>0.2</v>
      </c>
      <c r="D28" s="73">
        <v>0.2</v>
      </c>
      <c r="E28" s="73">
        <v>0.2</v>
      </c>
      <c r="F28" s="73">
        <v>0.2</v>
      </c>
      <c r="G28" s="73">
        <v>0</v>
      </c>
      <c r="H28" s="73">
        <v>0</v>
      </c>
      <c r="I28" s="73">
        <v>0</v>
      </c>
      <c r="J28" s="74">
        <v>0</v>
      </c>
      <c r="K28" s="74">
        <v>0</v>
      </c>
      <c r="L28" s="74">
        <v>0</v>
      </c>
      <c r="M28" s="74">
        <v>0</v>
      </c>
      <c r="N28" s="73">
        <v>0</v>
      </c>
      <c r="O28" s="73">
        <v>0</v>
      </c>
    </row>
    <row r="29" ht="18" customHeight="1" spans="1:15">
      <c r="A29" s="72">
        <v>30228</v>
      </c>
      <c r="B29" s="72" t="s">
        <v>129</v>
      </c>
      <c r="C29" s="73">
        <v>0.4</v>
      </c>
      <c r="D29" s="73">
        <v>0.4</v>
      </c>
      <c r="E29" s="73">
        <v>0.4</v>
      </c>
      <c r="F29" s="73">
        <v>0.4</v>
      </c>
      <c r="G29" s="73">
        <v>0</v>
      </c>
      <c r="H29" s="73">
        <v>0</v>
      </c>
      <c r="I29" s="73">
        <v>0</v>
      </c>
      <c r="J29" s="74">
        <v>0</v>
      </c>
      <c r="K29" s="74">
        <v>0</v>
      </c>
      <c r="L29" s="74">
        <v>0</v>
      </c>
      <c r="M29" s="74">
        <v>0</v>
      </c>
      <c r="N29" s="73">
        <v>0</v>
      </c>
      <c r="O29" s="73">
        <v>0</v>
      </c>
    </row>
    <row r="30" ht="18" customHeight="1" spans="1:15">
      <c r="A30" s="72">
        <v>30231</v>
      </c>
      <c r="B30" s="72" t="s">
        <v>130</v>
      </c>
      <c r="C30" s="73">
        <v>0.6</v>
      </c>
      <c r="D30" s="73">
        <v>0.6</v>
      </c>
      <c r="E30" s="73">
        <v>0.6</v>
      </c>
      <c r="F30" s="73">
        <v>0.6</v>
      </c>
      <c r="G30" s="73">
        <v>0</v>
      </c>
      <c r="H30" s="73">
        <v>0</v>
      </c>
      <c r="I30" s="73">
        <v>0</v>
      </c>
      <c r="J30" s="74">
        <v>0</v>
      </c>
      <c r="K30" s="74">
        <v>0</v>
      </c>
      <c r="L30" s="74">
        <v>0</v>
      </c>
      <c r="M30" s="74">
        <v>0</v>
      </c>
      <c r="N30" s="73">
        <v>0</v>
      </c>
      <c r="O30" s="73">
        <v>0</v>
      </c>
    </row>
    <row r="31" ht="18" customHeight="1" spans="1:15">
      <c r="A31" s="72">
        <v>30239</v>
      </c>
      <c r="B31" s="72" t="s">
        <v>131</v>
      </c>
      <c r="C31" s="73">
        <v>0.8712</v>
      </c>
      <c r="D31" s="73">
        <v>0.8712</v>
      </c>
      <c r="E31" s="73">
        <v>0.8712</v>
      </c>
      <c r="F31" s="73">
        <v>0.8712</v>
      </c>
      <c r="G31" s="73">
        <v>0</v>
      </c>
      <c r="H31" s="73">
        <v>0</v>
      </c>
      <c r="I31" s="73">
        <v>0</v>
      </c>
      <c r="J31" s="74">
        <v>0</v>
      </c>
      <c r="K31" s="74">
        <v>0</v>
      </c>
      <c r="L31" s="74">
        <v>0</v>
      </c>
      <c r="M31" s="74">
        <v>0</v>
      </c>
      <c r="N31" s="73">
        <v>0</v>
      </c>
      <c r="O31" s="73">
        <v>0</v>
      </c>
    </row>
    <row r="32" ht="18" customHeight="1" spans="1:15">
      <c r="A32" s="72">
        <v>30299</v>
      </c>
      <c r="B32" s="72" t="s">
        <v>132</v>
      </c>
      <c r="C32" s="73">
        <v>54.7</v>
      </c>
      <c r="D32" s="73">
        <v>54.7</v>
      </c>
      <c r="E32" s="73">
        <v>54.7</v>
      </c>
      <c r="F32" s="73">
        <v>54.7</v>
      </c>
      <c r="G32" s="73">
        <v>0</v>
      </c>
      <c r="H32" s="73">
        <v>0</v>
      </c>
      <c r="I32" s="73">
        <v>0</v>
      </c>
      <c r="J32" s="74">
        <v>0</v>
      </c>
      <c r="K32" s="74">
        <v>0</v>
      </c>
      <c r="L32" s="74">
        <v>0</v>
      </c>
      <c r="M32" s="74">
        <v>0</v>
      </c>
      <c r="N32" s="73">
        <v>0</v>
      </c>
      <c r="O32" s="73">
        <v>0</v>
      </c>
    </row>
    <row r="33" ht="18" customHeight="1" spans="1:15">
      <c r="A33" s="72">
        <v>303</v>
      </c>
      <c r="B33" s="72" t="s">
        <v>133</v>
      </c>
      <c r="C33" s="73">
        <f t="shared" ref="C33:O33" si="3">C34</f>
        <v>5.2</v>
      </c>
      <c r="D33" s="73">
        <f t="shared" si="3"/>
        <v>5.2</v>
      </c>
      <c r="E33" s="73">
        <f t="shared" si="3"/>
        <v>5.2</v>
      </c>
      <c r="F33" s="73">
        <f t="shared" si="3"/>
        <v>5.2</v>
      </c>
      <c r="G33" s="73">
        <f t="shared" si="3"/>
        <v>0</v>
      </c>
      <c r="H33" s="73">
        <f t="shared" si="3"/>
        <v>0</v>
      </c>
      <c r="I33" s="73">
        <f t="shared" si="3"/>
        <v>0</v>
      </c>
      <c r="J33" s="74">
        <f t="shared" si="3"/>
        <v>0</v>
      </c>
      <c r="K33" s="74">
        <f t="shared" si="3"/>
        <v>0</v>
      </c>
      <c r="L33" s="74">
        <f t="shared" si="3"/>
        <v>0</v>
      </c>
      <c r="M33" s="74">
        <f t="shared" si="3"/>
        <v>0</v>
      </c>
      <c r="N33" s="73">
        <f t="shared" si="3"/>
        <v>0</v>
      </c>
      <c r="O33" s="73">
        <f t="shared" si="3"/>
        <v>0</v>
      </c>
    </row>
    <row r="34" ht="18" customHeight="1" spans="1:15">
      <c r="A34" s="72">
        <v>30311</v>
      </c>
      <c r="B34" s="72" t="s">
        <v>134</v>
      </c>
      <c r="C34" s="73">
        <v>5.2</v>
      </c>
      <c r="D34" s="73">
        <v>5.2</v>
      </c>
      <c r="E34" s="73">
        <v>5.2</v>
      </c>
      <c r="F34" s="73">
        <v>5.2</v>
      </c>
      <c r="G34" s="73">
        <v>0</v>
      </c>
      <c r="H34" s="73">
        <v>0</v>
      </c>
      <c r="I34" s="73">
        <v>0</v>
      </c>
      <c r="J34" s="74">
        <v>0</v>
      </c>
      <c r="K34" s="74">
        <v>0</v>
      </c>
      <c r="L34" s="74">
        <v>0</v>
      </c>
      <c r="M34" s="74">
        <v>0</v>
      </c>
      <c r="N34" s="73">
        <v>0</v>
      </c>
      <c r="O34" s="73">
        <v>0</v>
      </c>
    </row>
    <row r="35" ht="18" customHeight="1" spans="1:15">
      <c r="A35" s="72">
        <v>310</v>
      </c>
      <c r="B35" s="72" t="s">
        <v>135</v>
      </c>
      <c r="C35" s="73">
        <f t="shared" ref="C35:O35" si="4">C36</f>
        <v>0.2</v>
      </c>
      <c r="D35" s="73">
        <f t="shared" si="4"/>
        <v>0.2</v>
      </c>
      <c r="E35" s="73">
        <f t="shared" si="4"/>
        <v>0.2</v>
      </c>
      <c r="F35" s="73">
        <f t="shared" si="4"/>
        <v>0.2</v>
      </c>
      <c r="G35" s="73">
        <f t="shared" si="4"/>
        <v>0</v>
      </c>
      <c r="H35" s="73">
        <f t="shared" si="4"/>
        <v>0</v>
      </c>
      <c r="I35" s="73">
        <f t="shared" si="4"/>
        <v>0</v>
      </c>
      <c r="J35" s="74">
        <f t="shared" si="4"/>
        <v>0</v>
      </c>
      <c r="K35" s="74">
        <f t="shared" si="4"/>
        <v>0</v>
      </c>
      <c r="L35" s="74">
        <f t="shared" si="4"/>
        <v>0</v>
      </c>
      <c r="M35" s="74">
        <f t="shared" si="4"/>
        <v>0</v>
      </c>
      <c r="N35" s="73">
        <f t="shared" si="4"/>
        <v>0</v>
      </c>
      <c r="O35" s="73">
        <f t="shared" si="4"/>
        <v>0</v>
      </c>
    </row>
    <row r="36" ht="18" customHeight="1" spans="1:15">
      <c r="A36" s="72">
        <v>31002</v>
      </c>
      <c r="B36" s="72" t="s">
        <v>136</v>
      </c>
      <c r="C36" s="73">
        <v>0.2</v>
      </c>
      <c r="D36" s="73">
        <v>0.2</v>
      </c>
      <c r="E36" s="73">
        <v>0.2</v>
      </c>
      <c r="F36" s="73">
        <v>0.2</v>
      </c>
      <c r="G36" s="73">
        <v>0</v>
      </c>
      <c r="H36" s="73">
        <v>0</v>
      </c>
      <c r="I36" s="73">
        <v>0</v>
      </c>
      <c r="J36" s="74">
        <v>0</v>
      </c>
      <c r="K36" s="74">
        <v>0</v>
      </c>
      <c r="L36" s="74">
        <v>0</v>
      </c>
      <c r="M36" s="74">
        <v>0</v>
      </c>
      <c r="N36" s="73">
        <v>0</v>
      </c>
      <c r="O36" s="73">
        <v>0</v>
      </c>
    </row>
    <row r="37" ht="18" customHeight="1" spans="1:15">
      <c r="A37" s="72">
        <v>399</v>
      </c>
      <c r="B37" s="72" t="s">
        <v>137</v>
      </c>
      <c r="C37" s="73">
        <f t="shared" ref="C37:O37" si="5">C38</f>
        <v>5075</v>
      </c>
      <c r="D37" s="73">
        <f t="shared" si="5"/>
        <v>5075</v>
      </c>
      <c r="E37" s="73">
        <f t="shared" si="5"/>
        <v>5075</v>
      </c>
      <c r="F37" s="73">
        <f t="shared" si="5"/>
        <v>5075</v>
      </c>
      <c r="G37" s="73">
        <f t="shared" si="5"/>
        <v>0</v>
      </c>
      <c r="H37" s="73">
        <f t="shared" si="5"/>
        <v>0</v>
      </c>
      <c r="I37" s="73">
        <f t="shared" si="5"/>
        <v>0</v>
      </c>
      <c r="J37" s="74">
        <f t="shared" si="5"/>
        <v>0</v>
      </c>
      <c r="K37" s="74">
        <f t="shared" si="5"/>
        <v>0</v>
      </c>
      <c r="L37" s="74">
        <f t="shared" si="5"/>
        <v>0</v>
      </c>
      <c r="M37" s="74">
        <f t="shared" si="5"/>
        <v>0</v>
      </c>
      <c r="N37" s="73">
        <f t="shared" si="5"/>
        <v>0</v>
      </c>
      <c r="O37" s="73">
        <f t="shared" si="5"/>
        <v>0</v>
      </c>
    </row>
    <row r="38" ht="18" customHeight="1" spans="1:15">
      <c r="A38" s="72">
        <v>39999</v>
      </c>
      <c r="B38" s="72" t="s">
        <v>138</v>
      </c>
      <c r="C38" s="73">
        <v>5075</v>
      </c>
      <c r="D38" s="73">
        <v>5075</v>
      </c>
      <c r="E38" s="73">
        <v>5075</v>
      </c>
      <c r="F38" s="73">
        <v>5075</v>
      </c>
      <c r="G38" s="73">
        <v>0</v>
      </c>
      <c r="H38" s="73">
        <v>0</v>
      </c>
      <c r="I38" s="73">
        <v>0</v>
      </c>
      <c r="J38" s="74">
        <v>0</v>
      </c>
      <c r="K38" s="74">
        <v>0</v>
      </c>
      <c r="L38" s="74">
        <v>0</v>
      </c>
      <c r="M38" s="74">
        <v>0</v>
      </c>
      <c r="N38" s="73">
        <v>0</v>
      </c>
      <c r="O38" s="73">
        <v>0</v>
      </c>
    </row>
  </sheetData>
  <sheetProtection formatCells="0" formatColumns="0" formatRows="0"/>
  <mergeCells count="9">
    <mergeCell ref="A2:O2"/>
    <mergeCell ref="D5:N5"/>
    <mergeCell ref="E6:I6"/>
    <mergeCell ref="J6:M6"/>
    <mergeCell ref="C5:C7"/>
    <mergeCell ref="D6:D7"/>
    <mergeCell ref="N6:N7"/>
    <mergeCell ref="O5:O7"/>
    <mergeCell ref="A5:B6"/>
  </mergeCells>
  <pageMargins left="0.75" right="0.75" top="1" bottom="1" header="0.5" footer="0.5"/>
  <pageSetup paperSize="9" scale="85" orientation="landscape" horizontalDpi="180" verticalDpi="18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showGridLines="0" workbookViewId="0">
      <selection activeCell="A1" sqref="A1"/>
    </sheetView>
  </sheetViews>
  <sheetFormatPr defaultColWidth="9" defaultRowHeight="14.25"/>
  <cols>
    <col min="1" max="1" width="9" style="47"/>
    <col min="2" max="2" width="17.5" style="47" customWidth="1"/>
    <col min="3" max="16384" width="9" style="47"/>
  </cols>
  <sheetData>
    <row r="1" customHeight="1"/>
    <row r="2" ht="31.5" customHeight="1" spans="1:15">
      <c r="A2" s="48" t="s">
        <v>139</v>
      </c>
      <c r="B2" s="48"/>
      <c r="C2" s="48"/>
      <c r="D2" s="48"/>
      <c r="E2" s="48"/>
      <c r="F2" s="48"/>
      <c r="G2" s="48"/>
      <c r="H2" s="48"/>
      <c r="I2" s="48"/>
      <c r="J2" s="48"/>
      <c r="K2" s="48"/>
      <c r="L2" s="48"/>
      <c r="M2" s="48"/>
      <c r="N2" s="48"/>
      <c r="O2" s="48"/>
    </row>
    <row r="3" customHeight="1"/>
    <row r="4" ht="18" customHeight="1" spans="1:15">
      <c r="A4" s="41"/>
      <c r="O4" s="41" t="s">
        <v>13</v>
      </c>
    </row>
    <row r="5" ht="18" customHeight="1" spans="1:15">
      <c r="A5" s="49" t="s">
        <v>140</v>
      </c>
      <c r="B5" s="50"/>
      <c r="C5" s="51" t="s">
        <v>90</v>
      </c>
      <c r="D5" s="52" t="s">
        <v>91</v>
      </c>
      <c r="E5" s="53"/>
      <c r="F5" s="53"/>
      <c r="G5" s="53"/>
      <c r="H5" s="53"/>
      <c r="I5" s="53"/>
      <c r="J5" s="53"/>
      <c r="K5" s="53"/>
      <c r="L5" s="53"/>
      <c r="M5" s="53"/>
      <c r="N5" s="64"/>
      <c r="O5" s="65" t="s">
        <v>92</v>
      </c>
    </row>
    <row r="6" ht="18" customHeight="1" spans="1:15">
      <c r="A6" s="54"/>
      <c r="B6" s="55"/>
      <c r="C6" s="51"/>
      <c r="D6" s="51" t="s">
        <v>93</v>
      </c>
      <c r="E6" s="56" t="s">
        <v>94</v>
      </c>
      <c r="F6" s="57"/>
      <c r="G6" s="57"/>
      <c r="H6" s="57"/>
      <c r="I6" s="66"/>
      <c r="J6" s="67" t="s">
        <v>95</v>
      </c>
      <c r="K6" s="68"/>
      <c r="L6" s="68"/>
      <c r="M6" s="69"/>
      <c r="N6" s="60" t="s">
        <v>96</v>
      </c>
      <c r="O6" s="70"/>
    </row>
    <row r="7" ht="27.75" customHeight="1" spans="1:15">
      <c r="A7" s="58" t="s">
        <v>97</v>
      </c>
      <c r="B7" s="59" t="s">
        <v>98</v>
      </c>
      <c r="C7" s="51"/>
      <c r="D7" s="51"/>
      <c r="E7" s="60" t="s">
        <v>99</v>
      </c>
      <c r="F7" s="60" t="s">
        <v>100</v>
      </c>
      <c r="G7" s="60" t="s">
        <v>101</v>
      </c>
      <c r="H7" s="60" t="s">
        <v>102</v>
      </c>
      <c r="I7" s="60" t="s">
        <v>103</v>
      </c>
      <c r="J7" s="60" t="s">
        <v>104</v>
      </c>
      <c r="K7" s="60" t="s">
        <v>105</v>
      </c>
      <c r="L7" s="60" t="s">
        <v>106</v>
      </c>
      <c r="M7" s="60" t="s">
        <v>107</v>
      </c>
      <c r="N7" s="60"/>
      <c r="O7" s="71"/>
    </row>
    <row r="8" ht="18" customHeight="1" spans="1:15">
      <c r="A8" s="61" t="s">
        <v>108</v>
      </c>
      <c r="B8" s="59" t="s">
        <v>108</v>
      </c>
      <c r="C8" s="60">
        <v>1</v>
      </c>
      <c r="D8" s="60">
        <v>2</v>
      </c>
      <c r="E8" s="60">
        <v>3</v>
      </c>
      <c r="F8" s="60">
        <v>4</v>
      </c>
      <c r="G8" s="60">
        <v>5</v>
      </c>
      <c r="H8" s="60">
        <v>6</v>
      </c>
      <c r="I8" s="60">
        <v>7</v>
      </c>
      <c r="J8" s="60">
        <v>8</v>
      </c>
      <c r="K8" s="60">
        <v>9</v>
      </c>
      <c r="L8" s="60">
        <v>10</v>
      </c>
      <c r="M8" s="60">
        <v>11</v>
      </c>
      <c r="N8" s="60">
        <v>12</v>
      </c>
      <c r="O8" s="60">
        <v>13</v>
      </c>
    </row>
    <row r="9" ht="18" customHeight="1" spans="1:15">
      <c r="A9" s="62"/>
      <c r="B9" s="63" t="s">
        <v>109</v>
      </c>
      <c r="C9" s="42">
        <f t="shared" ref="C9:O9" si="0">C10+C18+C21+C24</f>
        <v>5223.8312</v>
      </c>
      <c r="D9" s="42">
        <f t="shared" si="0"/>
        <v>5223.8312</v>
      </c>
      <c r="E9" s="42">
        <f t="shared" si="0"/>
        <v>5223.8312</v>
      </c>
      <c r="F9" s="42">
        <f t="shared" si="0"/>
        <v>5223.8312</v>
      </c>
      <c r="G9" s="42">
        <f t="shared" si="0"/>
        <v>0</v>
      </c>
      <c r="H9" s="42">
        <f t="shared" si="0"/>
        <v>0</v>
      </c>
      <c r="I9" s="42">
        <f t="shared" si="0"/>
        <v>0</v>
      </c>
      <c r="J9" s="20">
        <f t="shared" si="0"/>
        <v>0</v>
      </c>
      <c r="K9" s="20">
        <f t="shared" si="0"/>
        <v>0</v>
      </c>
      <c r="L9" s="20">
        <f t="shared" si="0"/>
        <v>0</v>
      </c>
      <c r="M9" s="20">
        <f t="shared" si="0"/>
        <v>0</v>
      </c>
      <c r="N9" s="42">
        <f t="shared" si="0"/>
        <v>0</v>
      </c>
      <c r="O9" s="42">
        <f t="shared" si="0"/>
        <v>0</v>
      </c>
    </row>
    <row r="10" customFormat="1" ht="18" customHeight="1" spans="1:15">
      <c r="A10" s="62" t="s">
        <v>141</v>
      </c>
      <c r="B10" s="63" t="s">
        <v>142</v>
      </c>
      <c r="C10" s="42">
        <f t="shared" ref="C10:O10" si="1">C11+C13+C15</f>
        <v>5209.0112</v>
      </c>
      <c r="D10" s="42">
        <f t="shared" si="1"/>
        <v>5209.0112</v>
      </c>
      <c r="E10" s="42">
        <f t="shared" si="1"/>
        <v>5209.0112</v>
      </c>
      <c r="F10" s="42">
        <f t="shared" si="1"/>
        <v>5209.0112</v>
      </c>
      <c r="G10" s="42">
        <f t="shared" si="1"/>
        <v>0</v>
      </c>
      <c r="H10" s="42">
        <f t="shared" si="1"/>
        <v>0</v>
      </c>
      <c r="I10" s="42">
        <f t="shared" si="1"/>
        <v>0</v>
      </c>
      <c r="J10" s="20">
        <f t="shared" si="1"/>
        <v>0</v>
      </c>
      <c r="K10" s="20">
        <f t="shared" si="1"/>
        <v>0</v>
      </c>
      <c r="L10" s="20">
        <f t="shared" si="1"/>
        <v>0</v>
      </c>
      <c r="M10" s="20">
        <f t="shared" si="1"/>
        <v>0</v>
      </c>
      <c r="N10" s="42">
        <f t="shared" si="1"/>
        <v>0</v>
      </c>
      <c r="O10" s="42">
        <f t="shared" si="1"/>
        <v>0</v>
      </c>
    </row>
    <row r="11" customFormat="1" ht="18" customHeight="1" spans="1:15">
      <c r="A11" s="62" t="s">
        <v>143</v>
      </c>
      <c r="B11" s="63" t="s">
        <v>144</v>
      </c>
      <c r="C11" s="42">
        <f t="shared" ref="C11:O11" si="2">C12</f>
        <v>3</v>
      </c>
      <c r="D11" s="42">
        <f t="shared" si="2"/>
        <v>3</v>
      </c>
      <c r="E11" s="42">
        <f t="shared" si="2"/>
        <v>3</v>
      </c>
      <c r="F11" s="42">
        <f t="shared" si="2"/>
        <v>3</v>
      </c>
      <c r="G11" s="42">
        <f t="shared" si="2"/>
        <v>0</v>
      </c>
      <c r="H11" s="42">
        <f t="shared" si="2"/>
        <v>0</v>
      </c>
      <c r="I11" s="42">
        <f t="shared" si="2"/>
        <v>0</v>
      </c>
      <c r="J11" s="20">
        <f t="shared" si="2"/>
        <v>0</v>
      </c>
      <c r="K11" s="20">
        <f t="shared" si="2"/>
        <v>0</v>
      </c>
      <c r="L11" s="20">
        <f t="shared" si="2"/>
        <v>0</v>
      </c>
      <c r="M11" s="20">
        <f t="shared" si="2"/>
        <v>0</v>
      </c>
      <c r="N11" s="42">
        <f t="shared" si="2"/>
        <v>0</v>
      </c>
      <c r="O11" s="42">
        <f t="shared" si="2"/>
        <v>0</v>
      </c>
    </row>
    <row r="12" customFormat="1" ht="18" customHeight="1" spans="1:15">
      <c r="A12" s="62" t="s">
        <v>145</v>
      </c>
      <c r="B12" s="63" t="s">
        <v>146</v>
      </c>
      <c r="C12" s="42">
        <v>3</v>
      </c>
      <c r="D12" s="42">
        <v>3</v>
      </c>
      <c r="E12" s="42">
        <v>3</v>
      </c>
      <c r="F12" s="42">
        <v>3</v>
      </c>
      <c r="G12" s="42">
        <v>0</v>
      </c>
      <c r="H12" s="42">
        <v>0</v>
      </c>
      <c r="I12" s="42">
        <v>0</v>
      </c>
      <c r="J12" s="20">
        <v>0</v>
      </c>
      <c r="K12" s="20">
        <v>0</v>
      </c>
      <c r="L12" s="20">
        <v>0</v>
      </c>
      <c r="M12" s="20">
        <v>0</v>
      </c>
      <c r="N12" s="42">
        <v>0</v>
      </c>
      <c r="O12" s="42">
        <v>0</v>
      </c>
    </row>
    <row r="13" customFormat="1" ht="18" customHeight="1" spans="1:15">
      <c r="A13" s="62" t="s">
        <v>147</v>
      </c>
      <c r="B13" s="63" t="s">
        <v>148</v>
      </c>
      <c r="C13" s="42">
        <f t="shared" ref="C13:O13" si="3">C14</f>
        <v>12</v>
      </c>
      <c r="D13" s="42">
        <f t="shared" si="3"/>
        <v>12</v>
      </c>
      <c r="E13" s="42">
        <f t="shared" si="3"/>
        <v>12</v>
      </c>
      <c r="F13" s="42">
        <f t="shared" si="3"/>
        <v>12</v>
      </c>
      <c r="G13" s="42">
        <f t="shared" si="3"/>
        <v>0</v>
      </c>
      <c r="H13" s="42">
        <f t="shared" si="3"/>
        <v>0</v>
      </c>
      <c r="I13" s="42">
        <f t="shared" si="3"/>
        <v>0</v>
      </c>
      <c r="J13" s="20">
        <f t="shared" si="3"/>
        <v>0</v>
      </c>
      <c r="K13" s="20">
        <f t="shared" si="3"/>
        <v>0</v>
      </c>
      <c r="L13" s="20">
        <f t="shared" si="3"/>
        <v>0</v>
      </c>
      <c r="M13" s="20">
        <f t="shared" si="3"/>
        <v>0</v>
      </c>
      <c r="N13" s="42">
        <f t="shared" si="3"/>
        <v>0</v>
      </c>
      <c r="O13" s="42">
        <f t="shared" si="3"/>
        <v>0</v>
      </c>
    </row>
    <row r="14" customFormat="1" ht="18" customHeight="1" spans="1:15">
      <c r="A14" s="62" t="s">
        <v>149</v>
      </c>
      <c r="B14" s="63" t="s">
        <v>150</v>
      </c>
      <c r="C14" s="42">
        <v>12</v>
      </c>
      <c r="D14" s="42">
        <v>12</v>
      </c>
      <c r="E14" s="42">
        <v>12</v>
      </c>
      <c r="F14" s="42">
        <v>12</v>
      </c>
      <c r="G14" s="42">
        <v>0</v>
      </c>
      <c r="H14" s="42">
        <v>0</v>
      </c>
      <c r="I14" s="42">
        <v>0</v>
      </c>
      <c r="J14" s="20">
        <v>0</v>
      </c>
      <c r="K14" s="20">
        <v>0</v>
      </c>
      <c r="L14" s="20">
        <v>0</v>
      </c>
      <c r="M14" s="20">
        <v>0</v>
      </c>
      <c r="N14" s="42">
        <v>0</v>
      </c>
      <c r="O14" s="42">
        <v>0</v>
      </c>
    </row>
    <row r="15" customFormat="1" ht="18" customHeight="1" spans="1:15">
      <c r="A15" s="62" t="s">
        <v>151</v>
      </c>
      <c r="B15" s="63" t="s">
        <v>152</v>
      </c>
      <c r="C15" s="42">
        <f t="shared" ref="C15:O15" si="4">SUM(C16:C17)</f>
        <v>5194.0112</v>
      </c>
      <c r="D15" s="42">
        <f t="shared" si="4"/>
        <v>5194.0112</v>
      </c>
      <c r="E15" s="42">
        <f t="shared" si="4"/>
        <v>5194.0112</v>
      </c>
      <c r="F15" s="42">
        <f t="shared" si="4"/>
        <v>5194.0112</v>
      </c>
      <c r="G15" s="42">
        <f t="shared" si="4"/>
        <v>0</v>
      </c>
      <c r="H15" s="42">
        <f t="shared" si="4"/>
        <v>0</v>
      </c>
      <c r="I15" s="42">
        <f t="shared" si="4"/>
        <v>0</v>
      </c>
      <c r="J15" s="20">
        <f t="shared" si="4"/>
        <v>0</v>
      </c>
      <c r="K15" s="20">
        <f t="shared" si="4"/>
        <v>0</v>
      </c>
      <c r="L15" s="20">
        <f t="shared" si="4"/>
        <v>0</v>
      </c>
      <c r="M15" s="20">
        <f t="shared" si="4"/>
        <v>0</v>
      </c>
      <c r="N15" s="42">
        <f t="shared" si="4"/>
        <v>0</v>
      </c>
      <c r="O15" s="42">
        <f t="shared" si="4"/>
        <v>0</v>
      </c>
    </row>
    <row r="16" customFormat="1" ht="18" customHeight="1" spans="1:15">
      <c r="A16" s="62" t="s">
        <v>153</v>
      </c>
      <c r="B16" s="63" t="s">
        <v>154</v>
      </c>
      <c r="C16" s="42">
        <v>5182.14</v>
      </c>
      <c r="D16" s="42">
        <v>5182.14</v>
      </c>
      <c r="E16" s="42">
        <v>5182.14</v>
      </c>
      <c r="F16" s="42">
        <v>5182.14</v>
      </c>
      <c r="G16" s="42">
        <v>0</v>
      </c>
      <c r="H16" s="42">
        <v>0</v>
      </c>
      <c r="I16" s="42">
        <v>0</v>
      </c>
      <c r="J16" s="20">
        <v>0</v>
      </c>
      <c r="K16" s="20">
        <v>0</v>
      </c>
      <c r="L16" s="20">
        <v>0</v>
      </c>
      <c r="M16" s="20">
        <v>0</v>
      </c>
      <c r="N16" s="42">
        <v>0</v>
      </c>
      <c r="O16" s="42">
        <v>0</v>
      </c>
    </row>
    <row r="17" customFormat="1" ht="18" customHeight="1" spans="1:15">
      <c r="A17" s="62" t="s">
        <v>155</v>
      </c>
      <c r="B17" s="63" t="s">
        <v>156</v>
      </c>
      <c r="C17" s="42">
        <v>11.8712</v>
      </c>
      <c r="D17" s="42">
        <v>11.8712</v>
      </c>
      <c r="E17" s="42">
        <v>11.8712</v>
      </c>
      <c r="F17" s="42">
        <v>11.8712</v>
      </c>
      <c r="G17" s="42">
        <v>0</v>
      </c>
      <c r="H17" s="42">
        <v>0</v>
      </c>
      <c r="I17" s="42">
        <v>0</v>
      </c>
      <c r="J17" s="20">
        <v>0</v>
      </c>
      <c r="K17" s="20">
        <v>0</v>
      </c>
      <c r="L17" s="20">
        <v>0</v>
      </c>
      <c r="M17" s="20">
        <v>0</v>
      </c>
      <c r="N17" s="42">
        <v>0</v>
      </c>
      <c r="O17" s="42">
        <v>0</v>
      </c>
    </row>
    <row r="18" customFormat="1" ht="18" customHeight="1" spans="1:15">
      <c r="A18" s="62" t="s">
        <v>157</v>
      </c>
      <c r="B18" s="63" t="s">
        <v>158</v>
      </c>
      <c r="C18" s="42">
        <f t="shared" ref="C18:O19" si="5">C19</f>
        <v>8.32</v>
      </c>
      <c r="D18" s="42">
        <f t="shared" si="5"/>
        <v>8.32</v>
      </c>
      <c r="E18" s="42">
        <f t="shared" si="5"/>
        <v>8.32</v>
      </c>
      <c r="F18" s="42">
        <f t="shared" si="5"/>
        <v>8.32</v>
      </c>
      <c r="G18" s="42">
        <f t="shared" si="5"/>
        <v>0</v>
      </c>
      <c r="H18" s="42">
        <f t="shared" si="5"/>
        <v>0</v>
      </c>
      <c r="I18" s="42">
        <f t="shared" si="5"/>
        <v>0</v>
      </c>
      <c r="J18" s="20">
        <f t="shared" si="5"/>
        <v>0</v>
      </c>
      <c r="K18" s="20">
        <f t="shared" si="5"/>
        <v>0</v>
      </c>
      <c r="L18" s="20">
        <f t="shared" si="5"/>
        <v>0</v>
      </c>
      <c r="M18" s="20">
        <f t="shared" si="5"/>
        <v>0</v>
      </c>
      <c r="N18" s="42">
        <f t="shared" si="5"/>
        <v>0</v>
      </c>
      <c r="O18" s="42">
        <f t="shared" si="5"/>
        <v>0</v>
      </c>
    </row>
    <row r="19" customFormat="1" ht="18" customHeight="1" spans="1:15">
      <c r="A19" s="62" t="s">
        <v>159</v>
      </c>
      <c r="B19" s="63" t="s">
        <v>160</v>
      </c>
      <c r="C19" s="42">
        <f t="shared" si="5"/>
        <v>8.32</v>
      </c>
      <c r="D19" s="42">
        <f t="shared" si="5"/>
        <v>8.32</v>
      </c>
      <c r="E19" s="42">
        <f t="shared" si="5"/>
        <v>8.32</v>
      </c>
      <c r="F19" s="42">
        <f t="shared" si="5"/>
        <v>8.32</v>
      </c>
      <c r="G19" s="42">
        <f t="shared" si="5"/>
        <v>0</v>
      </c>
      <c r="H19" s="42">
        <f t="shared" si="5"/>
        <v>0</v>
      </c>
      <c r="I19" s="42">
        <f t="shared" si="5"/>
        <v>0</v>
      </c>
      <c r="J19" s="20">
        <f t="shared" si="5"/>
        <v>0</v>
      </c>
      <c r="K19" s="20">
        <f t="shared" si="5"/>
        <v>0</v>
      </c>
      <c r="L19" s="20">
        <f t="shared" si="5"/>
        <v>0</v>
      </c>
      <c r="M19" s="20">
        <f t="shared" si="5"/>
        <v>0</v>
      </c>
      <c r="N19" s="42">
        <f t="shared" si="5"/>
        <v>0</v>
      </c>
      <c r="O19" s="42">
        <f t="shared" si="5"/>
        <v>0</v>
      </c>
    </row>
    <row r="20" customFormat="1" ht="18" customHeight="1" spans="1:15">
      <c r="A20" s="62" t="s">
        <v>161</v>
      </c>
      <c r="B20" s="63" t="s">
        <v>162</v>
      </c>
      <c r="C20" s="42">
        <v>8.32</v>
      </c>
      <c r="D20" s="42">
        <v>8.32</v>
      </c>
      <c r="E20" s="42">
        <v>8.32</v>
      </c>
      <c r="F20" s="42">
        <v>8.32</v>
      </c>
      <c r="G20" s="42">
        <v>0</v>
      </c>
      <c r="H20" s="42">
        <v>0</v>
      </c>
      <c r="I20" s="42">
        <v>0</v>
      </c>
      <c r="J20" s="20">
        <v>0</v>
      </c>
      <c r="K20" s="20">
        <v>0</v>
      </c>
      <c r="L20" s="20">
        <v>0</v>
      </c>
      <c r="M20" s="20">
        <v>0</v>
      </c>
      <c r="N20" s="42">
        <v>0</v>
      </c>
      <c r="O20" s="42">
        <v>0</v>
      </c>
    </row>
    <row r="21" customFormat="1" ht="18" customHeight="1" spans="1:15">
      <c r="A21" s="62" t="s">
        <v>163</v>
      </c>
      <c r="B21" s="63" t="s">
        <v>164</v>
      </c>
      <c r="C21" s="42">
        <f t="shared" ref="C21:O22" si="6">C22</f>
        <v>1.3</v>
      </c>
      <c r="D21" s="42">
        <f t="shared" si="6"/>
        <v>1.3</v>
      </c>
      <c r="E21" s="42">
        <f t="shared" si="6"/>
        <v>1.3</v>
      </c>
      <c r="F21" s="42">
        <f t="shared" si="6"/>
        <v>1.3</v>
      </c>
      <c r="G21" s="42">
        <f t="shared" si="6"/>
        <v>0</v>
      </c>
      <c r="H21" s="42">
        <f t="shared" si="6"/>
        <v>0</v>
      </c>
      <c r="I21" s="42">
        <f t="shared" si="6"/>
        <v>0</v>
      </c>
      <c r="J21" s="20">
        <f t="shared" si="6"/>
        <v>0</v>
      </c>
      <c r="K21" s="20">
        <f t="shared" si="6"/>
        <v>0</v>
      </c>
      <c r="L21" s="20">
        <f t="shared" si="6"/>
        <v>0</v>
      </c>
      <c r="M21" s="20">
        <f t="shared" si="6"/>
        <v>0</v>
      </c>
      <c r="N21" s="42">
        <f t="shared" si="6"/>
        <v>0</v>
      </c>
      <c r="O21" s="42">
        <f t="shared" si="6"/>
        <v>0</v>
      </c>
    </row>
    <row r="22" customFormat="1" ht="18" customHeight="1" spans="1:15">
      <c r="A22" s="62" t="s">
        <v>165</v>
      </c>
      <c r="B22" s="63" t="s">
        <v>166</v>
      </c>
      <c r="C22" s="42">
        <f t="shared" si="6"/>
        <v>1.3</v>
      </c>
      <c r="D22" s="42">
        <f t="shared" si="6"/>
        <v>1.3</v>
      </c>
      <c r="E22" s="42">
        <f t="shared" si="6"/>
        <v>1.3</v>
      </c>
      <c r="F22" s="42">
        <f t="shared" si="6"/>
        <v>1.3</v>
      </c>
      <c r="G22" s="42">
        <f t="shared" si="6"/>
        <v>0</v>
      </c>
      <c r="H22" s="42">
        <f t="shared" si="6"/>
        <v>0</v>
      </c>
      <c r="I22" s="42">
        <f t="shared" si="6"/>
        <v>0</v>
      </c>
      <c r="J22" s="20">
        <f t="shared" si="6"/>
        <v>0</v>
      </c>
      <c r="K22" s="20">
        <f t="shared" si="6"/>
        <v>0</v>
      </c>
      <c r="L22" s="20">
        <f t="shared" si="6"/>
        <v>0</v>
      </c>
      <c r="M22" s="20">
        <f t="shared" si="6"/>
        <v>0</v>
      </c>
      <c r="N22" s="42">
        <f t="shared" si="6"/>
        <v>0</v>
      </c>
      <c r="O22" s="42">
        <f t="shared" si="6"/>
        <v>0</v>
      </c>
    </row>
    <row r="23" customFormat="1" ht="18" customHeight="1" spans="1:15">
      <c r="A23" s="62" t="s">
        <v>167</v>
      </c>
      <c r="B23" s="63" t="s">
        <v>168</v>
      </c>
      <c r="C23" s="42">
        <v>1.3</v>
      </c>
      <c r="D23" s="42">
        <v>1.3</v>
      </c>
      <c r="E23" s="42">
        <v>1.3</v>
      </c>
      <c r="F23" s="42">
        <v>1.3</v>
      </c>
      <c r="G23" s="42">
        <v>0</v>
      </c>
      <c r="H23" s="42">
        <v>0</v>
      </c>
      <c r="I23" s="42">
        <v>0</v>
      </c>
      <c r="J23" s="20">
        <v>0</v>
      </c>
      <c r="K23" s="20">
        <v>0</v>
      </c>
      <c r="L23" s="20">
        <v>0</v>
      </c>
      <c r="M23" s="20">
        <v>0</v>
      </c>
      <c r="N23" s="42">
        <v>0</v>
      </c>
      <c r="O23" s="42">
        <v>0</v>
      </c>
    </row>
    <row r="24" customFormat="1" ht="18" customHeight="1" spans="1:15">
      <c r="A24" s="62" t="s">
        <v>169</v>
      </c>
      <c r="B24" s="63" t="s">
        <v>170</v>
      </c>
      <c r="C24" s="42">
        <f t="shared" ref="C24:O25" si="7">C25</f>
        <v>5.2</v>
      </c>
      <c r="D24" s="42">
        <f t="shared" si="7"/>
        <v>5.2</v>
      </c>
      <c r="E24" s="42">
        <f t="shared" si="7"/>
        <v>5.2</v>
      </c>
      <c r="F24" s="42">
        <f t="shared" si="7"/>
        <v>5.2</v>
      </c>
      <c r="G24" s="42">
        <f t="shared" si="7"/>
        <v>0</v>
      </c>
      <c r="H24" s="42">
        <f t="shared" si="7"/>
        <v>0</v>
      </c>
      <c r="I24" s="42">
        <f t="shared" si="7"/>
        <v>0</v>
      </c>
      <c r="J24" s="20">
        <f t="shared" si="7"/>
        <v>0</v>
      </c>
      <c r="K24" s="20">
        <f t="shared" si="7"/>
        <v>0</v>
      </c>
      <c r="L24" s="20">
        <f t="shared" si="7"/>
        <v>0</v>
      </c>
      <c r="M24" s="20">
        <f t="shared" si="7"/>
        <v>0</v>
      </c>
      <c r="N24" s="42">
        <f t="shared" si="7"/>
        <v>0</v>
      </c>
      <c r="O24" s="42">
        <f t="shared" si="7"/>
        <v>0</v>
      </c>
    </row>
    <row r="25" customFormat="1" ht="18" customHeight="1" spans="1:15">
      <c r="A25" s="62" t="s">
        <v>171</v>
      </c>
      <c r="B25" s="63" t="s">
        <v>172</v>
      </c>
      <c r="C25" s="42">
        <f t="shared" si="7"/>
        <v>5.2</v>
      </c>
      <c r="D25" s="42">
        <f t="shared" si="7"/>
        <v>5.2</v>
      </c>
      <c r="E25" s="42">
        <f t="shared" si="7"/>
        <v>5.2</v>
      </c>
      <c r="F25" s="42">
        <f t="shared" si="7"/>
        <v>5.2</v>
      </c>
      <c r="G25" s="42">
        <f t="shared" si="7"/>
        <v>0</v>
      </c>
      <c r="H25" s="42">
        <f t="shared" si="7"/>
        <v>0</v>
      </c>
      <c r="I25" s="42">
        <f t="shared" si="7"/>
        <v>0</v>
      </c>
      <c r="J25" s="20">
        <f t="shared" si="7"/>
        <v>0</v>
      </c>
      <c r="K25" s="20">
        <f t="shared" si="7"/>
        <v>0</v>
      </c>
      <c r="L25" s="20">
        <f t="shared" si="7"/>
        <v>0</v>
      </c>
      <c r="M25" s="20">
        <f t="shared" si="7"/>
        <v>0</v>
      </c>
      <c r="N25" s="42">
        <f t="shared" si="7"/>
        <v>0</v>
      </c>
      <c r="O25" s="42">
        <f t="shared" si="7"/>
        <v>0</v>
      </c>
    </row>
    <row r="26" ht="18" customHeight="1" spans="1:15">
      <c r="A26" s="62" t="s">
        <v>173</v>
      </c>
      <c r="B26" s="63" t="s">
        <v>174</v>
      </c>
      <c r="C26" s="42">
        <v>5.2</v>
      </c>
      <c r="D26" s="42">
        <v>5.2</v>
      </c>
      <c r="E26" s="42">
        <v>5.2</v>
      </c>
      <c r="F26" s="42">
        <v>5.2</v>
      </c>
      <c r="G26" s="42">
        <v>0</v>
      </c>
      <c r="H26" s="42">
        <v>0</v>
      </c>
      <c r="I26" s="42">
        <v>0</v>
      </c>
      <c r="J26" s="20">
        <v>0</v>
      </c>
      <c r="K26" s="20">
        <v>0</v>
      </c>
      <c r="L26" s="20">
        <v>0</v>
      </c>
      <c r="M26" s="20">
        <v>0</v>
      </c>
      <c r="N26" s="42">
        <v>0</v>
      </c>
      <c r="O26" s="42">
        <v>0</v>
      </c>
    </row>
  </sheetData>
  <sheetProtection formatCells="0" formatColumns="0" formatRows="0"/>
  <mergeCells count="9">
    <mergeCell ref="A2:O2"/>
    <mergeCell ref="D5:N5"/>
    <mergeCell ref="E6:I6"/>
    <mergeCell ref="J6:M6"/>
    <mergeCell ref="C5:C7"/>
    <mergeCell ref="D6:D7"/>
    <mergeCell ref="N6:N7"/>
    <mergeCell ref="O5:O7"/>
    <mergeCell ref="A5:B6"/>
  </mergeCells>
  <pageMargins left="0.75" right="0.75" top="1" bottom="1" header="0.5" footer="0.5"/>
  <pageSetup paperSize="9" scale="85" orientation="landscape" horizontalDpi="180" verticalDpi="18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showGridLines="0" workbookViewId="0">
      <selection activeCell="A1" sqref="A1"/>
    </sheetView>
  </sheetViews>
  <sheetFormatPr defaultColWidth="9" defaultRowHeight="14.25"/>
  <cols>
    <col min="1" max="1" width="8.75" style="47" customWidth="1"/>
    <col min="2" max="2" width="16.75" style="47" customWidth="1"/>
    <col min="3" max="16384" width="9" style="47"/>
  </cols>
  <sheetData>
    <row r="1" customHeight="1"/>
    <row r="2" ht="31.5" customHeight="1" spans="1:15">
      <c r="A2" s="48" t="s">
        <v>175</v>
      </c>
      <c r="B2" s="48"/>
      <c r="C2" s="48"/>
      <c r="D2" s="48"/>
      <c r="E2" s="48"/>
      <c r="F2" s="48"/>
      <c r="G2" s="48"/>
      <c r="H2" s="48"/>
      <c r="I2" s="48"/>
      <c r="J2" s="48"/>
      <c r="K2" s="48"/>
      <c r="L2" s="48"/>
      <c r="M2" s="48"/>
      <c r="N2" s="48"/>
      <c r="O2" s="48"/>
    </row>
    <row r="3" customHeight="1"/>
    <row r="4" customHeight="1" spans="1:15">
      <c r="A4" s="41" t="s">
        <v>2</v>
      </c>
      <c r="O4" s="41" t="s">
        <v>13</v>
      </c>
    </row>
    <row r="5" ht="18" customHeight="1" spans="1:15">
      <c r="A5" s="49" t="s">
        <v>89</v>
      </c>
      <c r="B5" s="50"/>
      <c r="C5" s="51" t="s">
        <v>90</v>
      </c>
      <c r="D5" s="52" t="s">
        <v>91</v>
      </c>
      <c r="E5" s="53"/>
      <c r="F5" s="53"/>
      <c r="G5" s="53"/>
      <c r="H5" s="53"/>
      <c r="I5" s="53"/>
      <c r="J5" s="53"/>
      <c r="K5" s="53"/>
      <c r="L5" s="53"/>
      <c r="M5" s="53"/>
      <c r="N5" s="64"/>
      <c r="O5" s="65" t="s">
        <v>92</v>
      </c>
    </row>
    <row r="6" ht="18" customHeight="1" spans="1:15">
      <c r="A6" s="54"/>
      <c r="B6" s="55"/>
      <c r="C6" s="51"/>
      <c r="D6" s="51" t="s">
        <v>93</v>
      </c>
      <c r="E6" s="56" t="s">
        <v>94</v>
      </c>
      <c r="F6" s="57"/>
      <c r="G6" s="57"/>
      <c r="H6" s="57"/>
      <c r="I6" s="66"/>
      <c r="J6" s="67" t="s">
        <v>95</v>
      </c>
      <c r="K6" s="68"/>
      <c r="L6" s="68"/>
      <c r="M6" s="69"/>
      <c r="N6" s="60" t="s">
        <v>96</v>
      </c>
      <c r="O6" s="70"/>
    </row>
    <row r="7" ht="29.25" customHeight="1" spans="1:15">
      <c r="A7" s="58" t="s">
        <v>97</v>
      </c>
      <c r="B7" s="59" t="s">
        <v>98</v>
      </c>
      <c r="C7" s="51"/>
      <c r="D7" s="51"/>
      <c r="E7" s="60" t="s">
        <v>99</v>
      </c>
      <c r="F7" s="60" t="s">
        <v>100</v>
      </c>
      <c r="G7" s="60" t="s">
        <v>101</v>
      </c>
      <c r="H7" s="60" t="s">
        <v>102</v>
      </c>
      <c r="I7" s="60" t="s">
        <v>103</v>
      </c>
      <c r="J7" s="60" t="s">
        <v>104</v>
      </c>
      <c r="K7" s="60" t="s">
        <v>105</v>
      </c>
      <c r="L7" s="60" t="s">
        <v>106</v>
      </c>
      <c r="M7" s="60" t="s">
        <v>107</v>
      </c>
      <c r="N7" s="60"/>
      <c r="O7" s="71"/>
    </row>
    <row r="8" ht="18" customHeight="1" spans="1:15">
      <c r="A8" s="61" t="s">
        <v>108</v>
      </c>
      <c r="B8" s="59" t="s">
        <v>108</v>
      </c>
      <c r="C8" s="60">
        <v>1</v>
      </c>
      <c r="D8" s="60">
        <v>2</v>
      </c>
      <c r="E8" s="60">
        <v>3</v>
      </c>
      <c r="F8" s="60">
        <v>4</v>
      </c>
      <c r="G8" s="60">
        <v>5</v>
      </c>
      <c r="H8" s="60">
        <v>6</v>
      </c>
      <c r="I8" s="60">
        <v>7</v>
      </c>
      <c r="J8" s="60">
        <v>8</v>
      </c>
      <c r="K8" s="60">
        <v>9</v>
      </c>
      <c r="L8" s="60">
        <v>10</v>
      </c>
      <c r="M8" s="60">
        <v>11</v>
      </c>
      <c r="N8" s="60">
        <v>12</v>
      </c>
      <c r="O8" s="60">
        <v>13</v>
      </c>
    </row>
    <row r="9" s="1" customFormat="1" ht="18" customHeight="1" spans="1:15">
      <c r="A9" s="72"/>
      <c r="B9" s="72" t="s">
        <v>109</v>
      </c>
      <c r="C9" s="73">
        <f t="shared" ref="C9:O9" si="0">C10+C15+C32+C34</f>
        <v>90.6912</v>
      </c>
      <c r="D9" s="73">
        <f t="shared" si="0"/>
        <v>90.6912</v>
      </c>
      <c r="E9" s="73">
        <f t="shared" si="0"/>
        <v>90.6912</v>
      </c>
      <c r="F9" s="73">
        <f t="shared" si="0"/>
        <v>90.6912</v>
      </c>
      <c r="G9" s="73">
        <f t="shared" si="0"/>
        <v>0</v>
      </c>
      <c r="H9" s="73">
        <f t="shared" si="0"/>
        <v>0</v>
      </c>
      <c r="I9" s="73">
        <f t="shared" si="0"/>
        <v>0</v>
      </c>
      <c r="J9" s="74">
        <f t="shared" si="0"/>
        <v>0</v>
      </c>
      <c r="K9" s="74">
        <f t="shared" si="0"/>
        <v>0</v>
      </c>
      <c r="L9" s="74">
        <f t="shared" si="0"/>
        <v>0</v>
      </c>
      <c r="M9" s="74">
        <f t="shared" si="0"/>
        <v>0</v>
      </c>
      <c r="N9" s="73">
        <f t="shared" si="0"/>
        <v>0</v>
      </c>
      <c r="O9" s="73">
        <f t="shared" si="0"/>
        <v>0</v>
      </c>
    </row>
    <row r="10" customFormat="1" ht="18" customHeight="1" spans="1:15">
      <c r="A10" s="72">
        <v>301</v>
      </c>
      <c r="B10" s="72" t="s">
        <v>110</v>
      </c>
      <c r="C10" s="73">
        <f t="shared" ref="C10:O10" si="1">SUM(C11:C14)</f>
        <v>73.62</v>
      </c>
      <c r="D10" s="73">
        <f t="shared" si="1"/>
        <v>73.62</v>
      </c>
      <c r="E10" s="73">
        <f t="shared" si="1"/>
        <v>73.62</v>
      </c>
      <c r="F10" s="73">
        <f t="shared" si="1"/>
        <v>73.62</v>
      </c>
      <c r="G10" s="73">
        <f t="shared" si="1"/>
        <v>0</v>
      </c>
      <c r="H10" s="73">
        <f t="shared" si="1"/>
        <v>0</v>
      </c>
      <c r="I10" s="73">
        <f t="shared" si="1"/>
        <v>0</v>
      </c>
      <c r="J10" s="74">
        <f t="shared" si="1"/>
        <v>0</v>
      </c>
      <c r="K10" s="74">
        <f t="shared" si="1"/>
        <v>0</v>
      </c>
      <c r="L10" s="74">
        <f t="shared" si="1"/>
        <v>0</v>
      </c>
      <c r="M10" s="74">
        <f t="shared" si="1"/>
        <v>0</v>
      </c>
      <c r="N10" s="73">
        <f t="shared" si="1"/>
        <v>0</v>
      </c>
      <c r="O10" s="73">
        <f t="shared" si="1"/>
        <v>0</v>
      </c>
    </row>
    <row r="11" customFormat="1" ht="18" customHeight="1" spans="1:15">
      <c r="A11" s="72">
        <v>30101</v>
      </c>
      <c r="B11" s="72" t="s">
        <v>111</v>
      </c>
      <c r="C11" s="73">
        <v>21</v>
      </c>
      <c r="D11" s="73">
        <v>21</v>
      </c>
      <c r="E11" s="73">
        <v>21</v>
      </c>
      <c r="F11" s="73">
        <v>21</v>
      </c>
      <c r="G11" s="73">
        <v>0</v>
      </c>
      <c r="H11" s="73">
        <v>0</v>
      </c>
      <c r="I11" s="73">
        <v>0</v>
      </c>
      <c r="J11" s="74">
        <v>0</v>
      </c>
      <c r="K11" s="74">
        <v>0</v>
      </c>
      <c r="L11" s="74">
        <v>0</v>
      </c>
      <c r="M11" s="74">
        <v>0</v>
      </c>
      <c r="N11" s="73">
        <v>0</v>
      </c>
      <c r="O11" s="73">
        <v>0</v>
      </c>
    </row>
    <row r="12" customFormat="1" ht="18" customHeight="1" spans="1:15">
      <c r="A12" s="72">
        <v>30102</v>
      </c>
      <c r="B12" s="72" t="s">
        <v>112</v>
      </c>
      <c r="C12" s="73">
        <v>36</v>
      </c>
      <c r="D12" s="73">
        <v>36</v>
      </c>
      <c r="E12" s="73">
        <v>36</v>
      </c>
      <c r="F12" s="73">
        <v>36</v>
      </c>
      <c r="G12" s="73">
        <v>0</v>
      </c>
      <c r="H12" s="73">
        <v>0</v>
      </c>
      <c r="I12" s="73">
        <v>0</v>
      </c>
      <c r="J12" s="74">
        <v>0</v>
      </c>
      <c r="K12" s="74">
        <v>0</v>
      </c>
      <c r="L12" s="74">
        <v>0</v>
      </c>
      <c r="M12" s="74">
        <v>0</v>
      </c>
      <c r="N12" s="73">
        <v>0</v>
      </c>
      <c r="O12" s="73">
        <v>0</v>
      </c>
    </row>
    <row r="13" customFormat="1" ht="18" customHeight="1" spans="1:15">
      <c r="A13" s="72">
        <v>30104</v>
      </c>
      <c r="B13" s="72" t="s">
        <v>113</v>
      </c>
      <c r="C13" s="73">
        <v>9.62</v>
      </c>
      <c r="D13" s="73">
        <v>9.62</v>
      </c>
      <c r="E13" s="73">
        <v>9.62</v>
      </c>
      <c r="F13" s="73">
        <v>9.62</v>
      </c>
      <c r="G13" s="73">
        <v>0</v>
      </c>
      <c r="H13" s="73">
        <v>0</v>
      </c>
      <c r="I13" s="73">
        <v>0</v>
      </c>
      <c r="J13" s="74">
        <v>0</v>
      </c>
      <c r="K13" s="74">
        <v>0</v>
      </c>
      <c r="L13" s="74">
        <v>0</v>
      </c>
      <c r="M13" s="74">
        <v>0</v>
      </c>
      <c r="N13" s="73">
        <v>0</v>
      </c>
      <c r="O13" s="73">
        <v>0</v>
      </c>
    </row>
    <row r="14" customFormat="1" ht="18" customHeight="1" spans="1:15">
      <c r="A14" s="72">
        <v>30107</v>
      </c>
      <c r="B14" s="72" t="s">
        <v>114</v>
      </c>
      <c r="C14" s="73">
        <v>7</v>
      </c>
      <c r="D14" s="73">
        <v>7</v>
      </c>
      <c r="E14" s="73">
        <v>7</v>
      </c>
      <c r="F14" s="73">
        <v>7</v>
      </c>
      <c r="G14" s="73">
        <v>0</v>
      </c>
      <c r="H14" s="73">
        <v>0</v>
      </c>
      <c r="I14" s="73">
        <v>0</v>
      </c>
      <c r="J14" s="74">
        <v>0</v>
      </c>
      <c r="K14" s="74">
        <v>0</v>
      </c>
      <c r="L14" s="74">
        <v>0</v>
      </c>
      <c r="M14" s="74">
        <v>0</v>
      </c>
      <c r="N14" s="73">
        <v>0</v>
      </c>
      <c r="O14" s="73">
        <v>0</v>
      </c>
    </row>
    <row r="15" customFormat="1" ht="18" customHeight="1" spans="1:15">
      <c r="A15" s="72">
        <v>302</v>
      </c>
      <c r="B15" s="72" t="s">
        <v>115</v>
      </c>
      <c r="C15" s="73">
        <f t="shared" ref="C15:O15" si="2">SUM(C16:C31)</f>
        <v>11.6712</v>
      </c>
      <c r="D15" s="73">
        <f t="shared" si="2"/>
        <v>11.6712</v>
      </c>
      <c r="E15" s="73">
        <f t="shared" si="2"/>
        <v>11.6712</v>
      </c>
      <c r="F15" s="73">
        <f t="shared" si="2"/>
        <v>11.6712</v>
      </c>
      <c r="G15" s="73">
        <f t="shared" si="2"/>
        <v>0</v>
      </c>
      <c r="H15" s="73">
        <f t="shared" si="2"/>
        <v>0</v>
      </c>
      <c r="I15" s="73">
        <f t="shared" si="2"/>
        <v>0</v>
      </c>
      <c r="J15" s="74">
        <f t="shared" si="2"/>
        <v>0</v>
      </c>
      <c r="K15" s="74">
        <f t="shared" si="2"/>
        <v>0</v>
      </c>
      <c r="L15" s="74">
        <f t="shared" si="2"/>
        <v>0</v>
      </c>
      <c r="M15" s="74">
        <f t="shared" si="2"/>
        <v>0</v>
      </c>
      <c r="N15" s="73">
        <f t="shared" si="2"/>
        <v>0</v>
      </c>
      <c r="O15" s="73">
        <f t="shared" si="2"/>
        <v>0</v>
      </c>
    </row>
    <row r="16" customFormat="1" ht="18" customHeight="1" spans="1:15">
      <c r="A16" s="72">
        <v>30201</v>
      </c>
      <c r="B16" s="72" t="s">
        <v>116</v>
      </c>
      <c r="C16" s="73">
        <v>3</v>
      </c>
      <c r="D16" s="73">
        <v>3</v>
      </c>
      <c r="E16" s="73">
        <v>3</v>
      </c>
      <c r="F16" s="73">
        <v>3</v>
      </c>
      <c r="G16" s="73">
        <v>0</v>
      </c>
      <c r="H16" s="73">
        <v>0</v>
      </c>
      <c r="I16" s="73">
        <v>0</v>
      </c>
      <c r="J16" s="74">
        <v>0</v>
      </c>
      <c r="K16" s="74">
        <v>0</v>
      </c>
      <c r="L16" s="74">
        <v>0</v>
      </c>
      <c r="M16" s="74">
        <v>0</v>
      </c>
      <c r="N16" s="73">
        <v>0</v>
      </c>
      <c r="O16" s="73">
        <v>0</v>
      </c>
    </row>
    <row r="17" customFormat="1" ht="18" customHeight="1" spans="1:15">
      <c r="A17" s="72">
        <v>30202</v>
      </c>
      <c r="B17" s="72" t="s">
        <v>117</v>
      </c>
      <c r="C17" s="73">
        <v>0.1</v>
      </c>
      <c r="D17" s="73">
        <v>0.1</v>
      </c>
      <c r="E17" s="73">
        <v>0.1</v>
      </c>
      <c r="F17" s="73">
        <v>0.1</v>
      </c>
      <c r="G17" s="73">
        <v>0</v>
      </c>
      <c r="H17" s="73">
        <v>0</v>
      </c>
      <c r="I17" s="73">
        <v>0</v>
      </c>
      <c r="J17" s="74">
        <v>0</v>
      </c>
      <c r="K17" s="74">
        <v>0</v>
      </c>
      <c r="L17" s="74">
        <v>0</v>
      </c>
      <c r="M17" s="74">
        <v>0</v>
      </c>
      <c r="N17" s="73">
        <v>0</v>
      </c>
      <c r="O17" s="73">
        <v>0</v>
      </c>
    </row>
    <row r="18" customFormat="1" ht="18" customHeight="1" spans="1:15">
      <c r="A18" s="72">
        <v>30204</v>
      </c>
      <c r="B18" s="72" t="s">
        <v>118</v>
      </c>
      <c r="C18" s="73">
        <v>0.1</v>
      </c>
      <c r="D18" s="73">
        <v>0.1</v>
      </c>
      <c r="E18" s="73">
        <v>0.1</v>
      </c>
      <c r="F18" s="73">
        <v>0.1</v>
      </c>
      <c r="G18" s="73">
        <v>0</v>
      </c>
      <c r="H18" s="73">
        <v>0</v>
      </c>
      <c r="I18" s="73">
        <v>0</v>
      </c>
      <c r="J18" s="74">
        <v>0</v>
      </c>
      <c r="K18" s="74">
        <v>0</v>
      </c>
      <c r="L18" s="74">
        <v>0</v>
      </c>
      <c r="M18" s="74">
        <v>0</v>
      </c>
      <c r="N18" s="73">
        <v>0</v>
      </c>
      <c r="O18" s="73">
        <v>0</v>
      </c>
    </row>
    <row r="19" customFormat="1" ht="18" customHeight="1" spans="1:15">
      <c r="A19" s="72">
        <v>30205</v>
      </c>
      <c r="B19" s="72" t="s">
        <v>119</v>
      </c>
      <c r="C19" s="73">
        <v>0.2</v>
      </c>
      <c r="D19" s="73">
        <v>0.2</v>
      </c>
      <c r="E19" s="73">
        <v>0.2</v>
      </c>
      <c r="F19" s="73">
        <v>0.2</v>
      </c>
      <c r="G19" s="73">
        <v>0</v>
      </c>
      <c r="H19" s="73">
        <v>0</v>
      </c>
      <c r="I19" s="73">
        <v>0</v>
      </c>
      <c r="J19" s="74">
        <v>0</v>
      </c>
      <c r="K19" s="74">
        <v>0</v>
      </c>
      <c r="L19" s="74">
        <v>0</v>
      </c>
      <c r="M19" s="74">
        <v>0</v>
      </c>
      <c r="N19" s="73">
        <v>0</v>
      </c>
      <c r="O19" s="73">
        <v>0</v>
      </c>
    </row>
    <row r="20" customFormat="1" ht="18" customHeight="1" spans="1:15">
      <c r="A20" s="72">
        <v>30206</v>
      </c>
      <c r="B20" s="72" t="s">
        <v>120</v>
      </c>
      <c r="C20" s="73">
        <v>1</v>
      </c>
      <c r="D20" s="73">
        <v>1</v>
      </c>
      <c r="E20" s="73">
        <v>1</v>
      </c>
      <c r="F20" s="73">
        <v>1</v>
      </c>
      <c r="G20" s="73">
        <v>0</v>
      </c>
      <c r="H20" s="73">
        <v>0</v>
      </c>
      <c r="I20" s="73">
        <v>0</v>
      </c>
      <c r="J20" s="74">
        <v>0</v>
      </c>
      <c r="K20" s="74">
        <v>0</v>
      </c>
      <c r="L20" s="74">
        <v>0</v>
      </c>
      <c r="M20" s="74">
        <v>0</v>
      </c>
      <c r="N20" s="73">
        <v>0</v>
      </c>
      <c r="O20" s="73">
        <v>0</v>
      </c>
    </row>
    <row r="21" customFormat="1" ht="18" customHeight="1" spans="1:15">
      <c r="A21" s="72">
        <v>30207</v>
      </c>
      <c r="B21" s="72" t="s">
        <v>121</v>
      </c>
      <c r="C21" s="73">
        <v>0.5</v>
      </c>
      <c r="D21" s="73">
        <v>0.5</v>
      </c>
      <c r="E21" s="73">
        <v>0.5</v>
      </c>
      <c r="F21" s="73">
        <v>0.5</v>
      </c>
      <c r="G21" s="73">
        <v>0</v>
      </c>
      <c r="H21" s="73">
        <v>0</v>
      </c>
      <c r="I21" s="73">
        <v>0</v>
      </c>
      <c r="J21" s="74">
        <v>0</v>
      </c>
      <c r="K21" s="74">
        <v>0</v>
      </c>
      <c r="L21" s="74">
        <v>0</v>
      </c>
      <c r="M21" s="74">
        <v>0</v>
      </c>
      <c r="N21" s="73">
        <v>0</v>
      </c>
      <c r="O21" s="73">
        <v>0</v>
      </c>
    </row>
    <row r="22" customFormat="1" ht="18" customHeight="1" spans="1:15">
      <c r="A22" s="72">
        <v>30211</v>
      </c>
      <c r="B22" s="72" t="s">
        <v>122</v>
      </c>
      <c r="C22" s="73">
        <v>0.5</v>
      </c>
      <c r="D22" s="73">
        <v>0.5</v>
      </c>
      <c r="E22" s="73">
        <v>0.5</v>
      </c>
      <c r="F22" s="73">
        <v>0.5</v>
      </c>
      <c r="G22" s="73">
        <v>0</v>
      </c>
      <c r="H22" s="73">
        <v>0</v>
      </c>
      <c r="I22" s="73">
        <v>0</v>
      </c>
      <c r="J22" s="74">
        <v>0</v>
      </c>
      <c r="K22" s="74">
        <v>0</v>
      </c>
      <c r="L22" s="74">
        <v>0</v>
      </c>
      <c r="M22" s="74">
        <v>0</v>
      </c>
      <c r="N22" s="73">
        <v>0</v>
      </c>
      <c r="O22" s="73">
        <v>0</v>
      </c>
    </row>
    <row r="23" customFormat="1" ht="18" customHeight="1" spans="1:15">
      <c r="A23" s="72">
        <v>30213</v>
      </c>
      <c r="B23" s="72" t="s">
        <v>123</v>
      </c>
      <c r="C23" s="73">
        <v>2</v>
      </c>
      <c r="D23" s="73">
        <v>2</v>
      </c>
      <c r="E23" s="73">
        <v>2</v>
      </c>
      <c r="F23" s="73">
        <v>2</v>
      </c>
      <c r="G23" s="73">
        <v>0</v>
      </c>
      <c r="H23" s="73">
        <v>0</v>
      </c>
      <c r="I23" s="73">
        <v>0</v>
      </c>
      <c r="J23" s="74">
        <v>0</v>
      </c>
      <c r="K23" s="74">
        <v>0</v>
      </c>
      <c r="L23" s="74">
        <v>0</v>
      </c>
      <c r="M23" s="74">
        <v>0</v>
      </c>
      <c r="N23" s="73">
        <v>0</v>
      </c>
      <c r="O23" s="73">
        <v>0</v>
      </c>
    </row>
    <row r="24" customFormat="1" ht="18" customHeight="1" spans="1:15">
      <c r="A24" s="72">
        <v>30215</v>
      </c>
      <c r="B24" s="72" t="s">
        <v>125</v>
      </c>
      <c r="C24" s="73">
        <v>0.5</v>
      </c>
      <c r="D24" s="73">
        <v>0.5</v>
      </c>
      <c r="E24" s="73">
        <v>0.5</v>
      </c>
      <c r="F24" s="73">
        <v>0.5</v>
      </c>
      <c r="G24" s="73">
        <v>0</v>
      </c>
      <c r="H24" s="73">
        <v>0</v>
      </c>
      <c r="I24" s="73">
        <v>0</v>
      </c>
      <c r="J24" s="74">
        <v>0</v>
      </c>
      <c r="K24" s="74">
        <v>0</v>
      </c>
      <c r="L24" s="74">
        <v>0</v>
      </c>
      <c r="M24" s="74">
        <v>0</v>
      </c>
      <c r="N24" s="73">
        <v>0</v>
      </c>
      <c r="O24" s="73">
        <v>0</v>
      </c>
    </row>
    <row r="25" customFormat="1" ht="18" customHeight="1" spans="1:15">
      <c r="A25" s="72">
        <v>30217</v>
      </c>
      <c r="B25" s="72" t="s">
        <v>126</v>
      </c>
      <c r="C25" s="73">
        <v>0.5</v>
      </c>
      <c r="D25" s="73">
        <v>0.5</v>
      </c>
      <c r="E25" s="73">
        <v>0.5</v>
      </c>
      <c r="F25" s="73">
        <v>0.5</v>
      </c>
      <c r="G25" s="73">
        <v>0</v>
      </c>
      <c r="H25" s="73">
        <v>0</v>
      </c>
      <c r="I25" s="73">
        <v>0</v>
      </c>
      <c r="J25" s="74">
        <v>0</v>
      </c>
      <c r="K25" s="74">
        <v>0</v>
      </c>
      <c r="L25" s="74">
        <v>0</v>
      </c>
      <c r="M25" s="74">
        <v>0</v>
      </c>
      <c r="N25" s="73">
        <v>0</v>
      </c>
      <c r="O25" s="73">
        <v>0</v>
      </c>
    </row>
    <row r="26" customFormat="1" ht="18" customHeight="1" spans="1:15">
      <c r="A26" s="72">
        <v>30226</v>
      </c>
      <c r="B26" s="72" t="s">
        <v>127</v>
      </c>
      <c r="C26" s="73">
        <v>0.5</v>
      </c>
      <c r="D26" s="73">
        <v>0.5</v>
      </c>
      <c r="E26" s="73">
        <v>0.5</v>
      </c>
      <c r="F26" s="73">
        <v>0.5</v>
      </c>
      <c r="G26" s="73">
        <v>0</v>
      </c>
      <c r="H26" s="73">
        <v>0</v>
      </c>
      <c r="I26" s="73">
        <v>0</v>
      </c>
      <c r="J26" s="74">
        <v>0</v>
      </c>
      <c r="K26" s="74">
        <v>0</v>
      </c>
      <c r="L26" s="74">
        <v>0</v>
      </c>
      <c r="M26" s="74">
        <v>0</v>
      </c>
      <c r="N26" s="73">
        <v>0</v>
      </c>
      <c r="O26" s="73">
        <v>0</v>
      </c>
    </row>
    <row r="27" customFormat="1" ht="18" customHeight="1" spans="1:15">
      <c r="A27" s="72">
        <v>30227</v>
      </c>
      <c r="B27" s="72" t="s">
        <v>128</v>
      </c>
      <c r="C27" s="73">
        <v>0.2</v>
      </c>
      <c r="D27" s="73">
        <v>0.2</v>
      </c>
      <c r="E27" s="73">
        <v>0.2</v>
      </c>
      <c r="F27" s="73">
        <v>0.2</v>
      </c>
      <c r="G27" s="73">
        <v>0</v>
      </c>
      <c r="H27" s="73">
        <v>0</v>
      </c>
      <c r="I27" s="73">
        <v>0</v>
      </c>
      <c r="J27" s="74">
        <v>0</v>
      </c>
      <c r="K27" s="74">
        <v>0</v>
      </c>
      <c r="L27" s="74">
        <v>0</v>
      </c>
      <c r="M27" s="74">
        <v>0</v>
      </c>
      <c r="N27" s="73">
        <v>0</v>
      </c>
      <c r="O27" s="73">
        <v>0</v>
      </c>
    </row>
    <row r="28" ht="18" customHeight="1" spans="1:15">
      <c r="A28" s="72">
        <v>30228</v>
      </c>
      <c r="B28" s="72" t="s">
        <v>129</v>
      </c>
      <c r="C28" s="73">
        <v>0.4</v>
      </c>
      <c r="D28" s="73">
        <v>0.4</v>
      </c>
      <c r="E28" s="73">
        <v>0.4</v>
      </c>
      <c r="F28" s="73">
        <v>0.4</v>
      </c>
      <c r="G28" s="73">
        <v>0</v>
      </c>
      <c r="H28" s="73">
        <v>0</v>
      </c>
      <c r="I28" s="73">
        <v>0</v>
      </c>
      <c r="J28" s="74">
        <v>0</v>
      </c>
      <c r="K28" s="74">
        <v>0</v>
      </c>
      <c r="L28" s="74">
        <v>0</v>
      </c>
      <c r="M28" s="74">
        <v>0</v>
      </c>
      <c r="N28" s="73">
        <v>0</v>
      </c>
      <c r="O28" s="73">
        <v>0</v>
      </c>
    </row>
    <row r="29" ht="18" customHeight="1" spans="1:15">
      <c r="A29" s="72">
        <v>30231</v>
      </c>
      <c r="B29" s="72" t="s">
        <v>130</v>
      </c>
      <c r="C29" s="73">
        <v>0.6</v>
      </c>
      <c r="D29" s="73">
        <v>0.6</v>
      </c>
      <c r="E29" s="73">
        <v>0.6</v>
      </c>
      <c r="F29" s="73">
        <v>0.6</v>
      </c>
      <c r="G29" s="73">
        <v>0</v>
      </c>
      <c r="H29" s="73">
        <v>0</v>
      </c>
      <c r="I29" s="73">
        <v>0</v>
      </c>
      <c r="J29" s="74">
        <v>0</v>
      </c>
      <c r="K29" s="74">
        <v>0</v>
      </c>
      <c r="L29" s="74">
        <v>0</v>
      </c>
      <c r="M29" s="74">
        <v>0</v>
      </c>
      <c r="N29" s="73">
        <v>0</v>
      </c>
      <c r="O29" s="73">
        <v>0</v>
      </c>
    </row>
    <row r="30" ht="18" customHeight="1" spans="1:15">
      <c r="A30" s="72">
        <v>30239</v>
      </c>
      <c r="B30" s="72" t="s">
        <v>131</v>
      </c>
      <c r="C30" s="73">
        <v>0.8712</v>
      </c>
      <c r="D30" s="73">
        <v>0.8712</v>
      </c>
      <c r="E30" s="73">
        <v>0.8712</v>
      </c>
      <c r="F30" s="73">
        <v>0.8712</v>
      </c>
      <c r="G30" s="73">
        <v>0</v>
      </c>
      <c r="H30" s="73">
        <v>0</v>
      </c>
      <c r="I30" s="73">
        <v>0</v>
      </c>
      <c r="J30" s="74">
        <v>0</v>
      </c>
      <c r="K30" s="74">
        <v>0</v>
      </c>
      <c r="L30" s="74">
        <v>0</v>
      </c>
      <c r="M30" s="74">
        <v>0</v>
      </c>
      <c r="N30" s="73">
        <v>0</v>
      </c>
      <c r="O30" s="73">
        <v>0</v>
      </c>
    </row>
    <row r="31" ht="18" customHeight="1" spans="1:15">
      <c r="A31" s="72">
        <v>30299</v>
      </c>
      <c r="B31" s="72" t="s">
        <v>132</v>
      </c>
      <c r="C31" s="73">
        <v>0.7</v>
      </c>
      <c r="D31" s="73">
        <v>0.7</v>
      </c>
      <c r="E31" s="73">
        <v>0.7</v>
      </c>
      <c r="F31" s="73">
        <v>0.7</v>
      </c>
      <c r="G31" s="73">
        <v>0</v>
      </c>
      <c r="H31" s="73">
        <v>0</v>
      </c>
      <c r="I31" s="73">
        <v>0</v>
      </c>
      <c r="J31" s="74">
        <v>0</v>
      </c>
      <c r="K31" s="74">
        <v>0</v>
      </c>
      <c r="L31" s="74">
        <v>0</v>
      </c>
      <c r="M31" s="74">
        <v>0</v>
      </c>
      <c r="N31" s="73">
        <v>0</v>
      </c>
      <c r="O31" s="73">
        <v>0</v>
      </c>
    </row>
    <row r="32" ht="18" customHeight="1" spans="1:15">
      <c r="A32" s="72">
        <v>303</v>
      </c>
      <c r="B32" s="72" t="s">
        <v>133</v>
      </c>
      <c r="C32" s="73">
        <f t="shared" ref="C32:O32" si="3">C33</f>
        <v>5.2</v>
      </c>
      <c r="D32" s="73">
        <f t="shared" si="3"/>
        <v>5.2</v>
      </c>
      <c r="E32" s="73">
        <f t="shared" si="3"/>
        <v>5.2</v>
      </c>
      <c r="F32" s="73">
        <f t="shared" si="3"/>
        <v>5.2</v>
      </c>
      <c r="G32" s="73">
        <f t="shared" si="3"/>
        <v>0</v>
      </c>
      <c r="H32" s="73">
        <f t="shared" si="3"/>
        <v>0</v>
      </c>
      <c r="I32" s="73">
        <f t="shared" si="3"/>
        <v>0</v>
      </c>
      <c r="J32" s="74">
        <f t="shared" si="3"/>
        <v>0</v>
      </c>
      <c r="K32" s="74">
        <f t="shared" si="3"/>
        <v>0</v>
      </c>
      <c r="L32" s="74">
        <f t="shared" si="3"/>
        <v>0</v>
      </c>
      <c r="M32" s="74">
        <f t="shared" si="3"/>
        <v>0</v>
      </c>
      <c r="N32" s="73">
        <f t="shared" si="3"/>
        <v>0</v>
      </c>
      <c r="O32" s="73">
        <f t="shared" si="3"/>
        <v>0</v>
      </c>
    </row>
    <row r="33" ht="18" customHeight="1" spans="1:15">
      <c r="A33" s="72">
        <v>30311</v>
      </c>
      <c r="B33" s="72" t="s">
        <v>134</v>
      </c>
      <c r="C33" s="73">
        <v>5.2</v>
      </c>
      <c r="D33" s="73">
        <v>5.2</v>
      </c>
      <c r="E33" s="73">
        <v>5.2</v>
      </c>
      <c r="F33" s="73">
        <v>5.2</v>
      </c>
      <c r="G33" s="73">
        <v>0</v>
      </c>
      <c r="H33" s="73">
        <v>0</v>
      </c>
      <c r="I33" s="73">
        <v>0</v>
      </c>
      <c r="J33" s="74">
        <v>0</v>
      </c>
      <c r="K33" s="74">
        <v>0</v>
      </c>
      <c r="L33" s="74">
        <v>0</v>
      </c>
      <c r="M33" s="74">
        <v>0</v>
      </c>
      <c r="N33" s="73">
        <v>0</v>
      </c>
      <c r="O33" s="73">
        <v>0</v>
      </c>
    </row>
    <row r="34" ht="18" customHeight="1" spans="1:15">
      <c r="A34" s="72">
        <v>310</v>
      </c>
      <c r="B34" s="72" t="s">
        <v>135</v>
      </c>
      <c r="C34" s="73">
        <f t="shared" ref="C34:O34" si="4">C35</f>
        <v>0.2</v>
      </c>
      <c r="D34" s="73">
        <f t="shared" si="4"/>
        <v>0.2</v>
      </c>
      <c r="E34" s="73">
        <f t="shared" si="4"/>
        <v>0.2</v>
      </c>
      <c r="F34" s="73">
        <f t="shared" si="4"/>
        <v>0.2</v>
      </c>
      <c r="G34" s="73">
        <f t="shared" si="4"/>
        <v>0</v>
      </c>
      <c r="H34" s="73">
        <f t="shared" si="4"/>
        <v>0</v>
      </c>
      <c r="I34" s="73">
        <f t="shared" si="4"/>
        <v>0</v>
      </c>
      <c r="J34" s="74">
        <f t="shared" si="4"/>
        <v>0</v>
      </c>
      <c r="K34" s="74">
        <f t="shared" si="4"/>
        <v>0</v>
      </c>
      <c r="L34" s="74">
        <f t="shared" si="4"/>
        <v>0</v>
      </c>
      <c r="M34" s="74">
        <f t="shared" si="4"/>
        <v>0</v>
      </c>
      <c r="N34" s="73">
        <f t="shared" si="4"/>
        <v>0</v>
      </c>
      <c r="O34" s="73">
        <f t="shared" si="4"/>
        <v>0</v>
      </c>
    </row>
    <row r="35" ht="18" customHeight="1" spans="1:15">
      <c r="A35" s="72">
        <v>31002</v>
      </c>
      <c r="B35" s="72" t="s">
        <v>136</v>
      </c>
      <c r="C35" s="73">
        <v>0.2</v>
      </c>
      <c r="D35" s="73">
        <v>0.2</v>
      </c>
      <c r="E35" s="73">
        <v>0.2</v>
      </c>
      <c r="F35" s="73">
        <v>0.2</v>
      </c>
      <c r="G35" s="73">
        <v>0</v>
      </c>
      <c r="H35" s="73">
        <v>0</v>
      </c>
      <c r="I35" s="73">
        <v>0</v>
      </c>
      <c r="J35" s="74">
        <v>0</v>
      </c>
      <c r="K35" s="74">
        <v>0</v>
      </c>
      <c r="L35" s="74">
        <v>0</v>
      </c>
      <c r="M35" s="74">
        <v>0</v>
      </c>
      <c r="N35" s="73">
        <v>0</v>
      </c>
      <c r="O35" s="73">
        <v>0</v>
      </c>
    </row>
  </sheetData>
  <sheetProtection formatCells="0" formatColumns="0" formatRows="0"/>
  <mergeCells count="9">
    <mergeCell ref="A2:O2"/>
    <mergeCell ref="D5:N5"/>
    <mergeCell ref="E6:I6"/>
    <mergeCell ref="J6:M6"/>
    <mergeCell ref="C5:C7"/>
    <mergeCell ref="D6:D7"/>
    <mergeCell ref="N6:N7"/>
    <mergeCell ref="O5:O7"/>
    <mergeCell ref="A5:B6"/>
  </mergeCells>
  <pageMargins left="0.75" right="0.75" top="1" bottom="1" header="0.5" footer="0.5"/>
  <pageSetup paperSize="9" scale="85" orientation="landscape" horizontalDpi="180" verticalDpi="18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showGridLines="0" workbookViewId="0">
      <selection activeCell="A1" sqref="A1"/>
    </sheetView>
  </sheetViews>
  <sheetFormatPr defaultColWidth="9" defaultRowHeight="14.25"/>
  <cols>
    <col min="1" max="1" width="9" style="47"/>
    <col min="2" max="2" width="18.125" style="47" customWidth="1"/>
    <col min="3" max="8" width="9" style="47"/>
    <col min="9" max="9" width="8.625" style="47" customWidth="1"/>
    <col min="10" max="10" width="9.125" style="47" customWidth="1"/>
    <col min="11" max="11" width="8.5" style="47" customWidth="1"/>
    <col min="12" max="13" width="9" style="47"/>
    <col min="14" max="14" width="8" style="47" customWidth="1"/>
    <col min="15" max="16384" width="9" style="47"/>
  </cols>
  <sheetData>
    <row r="1" customHeight="1"/>
    <row r="2" ht="31.5" customHeight="1" spans="1:15">
      <c r="A2" s="48" t="s">
        <v>176</v>
      </c>
      <c r="B2" s="48"/>
      <c r="C2" s="48"/>
      <c r="D2" s="48"/>
      <c r="E2" s="48"/>
      <c r="F2" s="48"/>
      <c r="G2" s="48"/>
      <c r="H2" s="48"/>
      <c r="I2" s="48"/>
      <c r="J2" s="48"/>
      <c r="K2" s="48"/>
      <c r="L2" s="48"/>
      <c r="M2" s="48"/>
      <c r="N2" s="48"/>
      <c r="O2" s="48"/>
    </row>
    <row r="3" customHeight="1"/>
    <row r="4" ht="18" customHeight="1" spans="1:15">
      <c r="A4" s="41" t="s">
        <v>2</v>
      </c>
      <c r="O4" s="41" t="s">
        <v>13</v>
      </c>
    </row>
    <row r="5" ht="18" customHeight="1" spans="1:15">
      <c r="A5" s="49" t="s">
        <v>140</v>
      </c>
      <c r="B5" s="50"/>
      <c r="C5" s="51" t="s">
        <v>90</v>
      </c>
      <c r="D5" s="52" t="s">
        <v>91</v>
      </c>
      <c r="E5" s="53"/>
      <c r="F5" s="53"/>
      <c r="G5" s="53"/>
      <c r="H5" s="53"/>
      <c r="I5" s="53"/>
      <c r="J5" s="53"/>
      <c r="K5" s="53"/>
      <c r="L5" s="53"/>
      <c r="M5" s="53"/>
      <c r="N5" s="64"/>
      <c r="O5" s="65" t="s">
        <v>92</v>
      </c>
    </row>
    <row r="6" ht="18" customHeight="1" spans="1:15">
      <c r="A6" s="54"/>
      <c r="B6" s="55"/>
      <c r="C6" s="51"/>
      <c r="D6" s="51" t="s">
        <v>93</v>
      </c>
      <c r="E6" s="56" t="s">
        <v>94</v>
      </c>
      <c r="F6" s="57"/>
      <c r="G6" s="57"/>
      <c r="H6" s="57"/>
      <c r="I6" s="66"/>
      <c r="J6" s="67" t="s">
        <v>95</v>
      </c>
      <c r="K6" s="68"/>
      <c r="L6" s="68"/>
      <c r="M6" s="69"/>
      <c r="N6" s="60" t="s">
        <v>96</v>
      </c>
      <c r="O6" s="70"/>
    </row>
    <row r="7" ht="27.75" customHeight="1" spans="1:15">
      <c r="A7" s="58" t="s">
        <v>97</v>
      </c>
      <c r="B7" s="59" t="s">
        <v>98</v>
      </c>
      <c r="C7" s="51"/>
      <c r="D7" s="51"/>
      <c r="E7" s="60" t="s">
        <v>99</v>
      </c>
      <c r="F7" s="60" t="s">
        <v>100</v>
      </c>
      <c r="G7" s="60" t="s">
        <v>101</v>
      </c>
      <c r="H7" s="60" t="s">
        <v>102</v>
      </c>
      <c r="I7" s="60" t="s">
        <v>103</v>
      </c>
      <c r="J7" s="60" t="s">
        <v>104</v>
      </c>
      <c r="K7" s="60" t="s">
        <v>105</v>
      </c>
      <c r="L7" s="60" t="s">
        <v>106</v>
      </c>
      <c r="M7" s="60" t="s">
        <v>107</v>
      </c>
      <c r="N7" s="60"/>
      <c r="O7" s="71"/>
    </row>
    <row r="8" ht="18" customHeight="1" spans="1:15">
      <c r="A8" s="61" t="s">
        <v>108</v>
      </c>
      <c r="B8" s="59" t="s">
        <v>108</v>
      </c>
      <c r="C8" s="60">
        <v>1</v>
      </c>
      <c r="D8" s="60">
        <v>2</v>
      </c>
      <c r="E8" s="60">
        <v>3</v>
      </c>
      <c r="F8" s="60">
        <v>4</v>
      </c>
      <c r="G8" s="60">
        <v>5</v>
      </c>
      <c r="H8" s="60">
        <v>6</v>
      </c>
      <c r="I8" s="60">
        <v>7</v>
      </c>
      <c r="J8" s="60">
        <v>8</v>
      </c>
      <c r="K8" s="60">
        <v>9</v>
      </c>
      <c r="L8" s="60">
        <v>10</v>
      </c>
      <c r="M8" s="60">
        <v>11</v>
      </c>
      <c r="N8" s="60">
        <v>12</v>
      </c>
      <c r="O8" s="60">
        <v>13</v>
      </c>
    </row>
    <row r="9" ht="18" customHeight="1" spans="1:15">
      <c r="A9" s="62"/>
      <c r="B9" s="63" t="s">
        <v>109</v>
      </c>
      <c r="C9" s="42">
        <f t="shared" ref="C9:O9" si="0">C10</f>
        <v>5133.14</v>
      </c>
      <c r="D9" s="42">
        <f t="shared" si="0"/>
        <v>5133.14</v>
      </c>
      <c r="E9" s="42">
        <f t="shared" si="0"/>
        <v>5133.14</v>
      </c>
      <c r="F9" s="42">
        <f t="shared" si="0"/>
        <v>5133.14</v>
      </c>
      <c r="G9" s="42">
        <f t="shared" si="0"/>
        <v>0</v>
      </c>
      <c r="H9" s="42">
        <f t="shared" si="0"/>
        <v>0</v>
      </c>
      <c r="I9" s="42">
        <f t="shared" si="0"/>
        <v>0</v>
      </c>
      <c r="J9" s="20">
        <f t="shared" si="0"/>
        <v>0</v>
      </c>
      <c r="K9" s="20">
        <f t="shared" si="0"/>
        <v>0</v>
      </c>
      <c r="L9" s="20">
        <f t="shared" si="0"/>
        <v>0</v>
      </c>
      <c r="M9" s="20">
        <f t="shared" si="0"/>
        <v>0</v>
      </c>
      <c r="N9" s="42">
        <f t="shared" si="0"/>
        <v>0</v>
      </c>
      <c r="O9" s="42">
        <f t="shared" si="0"/>
        <v>0</v>
      </c>
    </row>
    <row r="10" customFormat="1" ht="18" customHeight="1" spans="1:15">
      <c r="A10" s="62" t="s">
        <v>141</v>
      </c>
      <c r="B10" s="63" t="s">
        <v>142</v>
      </c>
      <c r="C10" s="42">
        <f t="shared" ref="C10:O10" si="1">C11+C13</f>
        <v>5133.14</v>
      </c>
      <c r="D10" s="42">
        <f t="shared" si="1"/>
        <v>5133.14</v>
      </c>
      <c r="E10" s="42">
        <f t="shared" si="1"/>
        <v>5133.14</v>
      </c>
      <c r="F10" s="42">
        <f t="shared" si="1"/>
        <v>5133.14</v>
      </c>
      <c r="G10" s="42">
        <f t="shared" si="1"/>
        <v>0</v>
      </c>
      <c r="H10" s="42">
        <f t="shared" si="1"/>
        <v>0</v>
      </c>
      <c r="I10" s="42">
        <f t="shared" si="1"/>
        <v>0</v>
      </c>
      <c r="J10" s="20">
        <f t="shared" si="1"/>
        <v>0</v>
      </c>
      <c r="K10" s="20">
        <f t="shared" si="1"/>
        <v>0</v>
      </c>
      <c r="L10" s="20">
        <f t="shared" si="1"/>
        <v>0</v>
      </c>
      <c r="M10" s="20">
        <f t="shared" si="1"/>
        <v>0</v>
      </c>
      <c r="N10" s="42">
        <f t="shared" si="1"/>
        <v>0</v>
      </c>
      <c r="O10" s="42">
        <f t="shared" si="1"/>
        <v>0</v>
      </c>
    </row>
    <row r="11" customFormat="1" ht="18" customHeight="1" spans="1:15">
      <c r="A11" s="62" t="s">
        <v>143</v>
      </c>
      <c r="B11" s="63" t="s">
        <v>144</v>
      </c>
      <c r="C11" s="42">
        <f t="shared" ref="C11:O11" si="2">C12</f>
        <v>3</v>
      </c>
      <c r="D11" s="42">
        <f t="shared" si="2"/>
        <v>3</v>
      </c>
      <c r="E11" s="42">
        <f t="shared" si="2"/>
        <v>3</v>
      </c>
      <c r="F11" s="42">
        <f t="shared" si="2"/>
        <v>3</v>
      </c>
      <c r="G11" s="42">
        <f t="shared" si="2"/>
        <v>0</v>
      </c>
      <c r="H11" s="42">
        <f t="shared" si="2"/>
        <v>0</v>
      </c>
      <c r="I11" s="42">
        <f t="shared" si="2"/>
        <v>0</v>
      </c>
      <c r="J11" s="20">
        <f t="shared" si="2"/>
        <v>0</v>
      </c>
      <c r="K11" s="20">
        <f t="shared" si="2"/>
        <v>0</v>
      </c>
      <c r="L11" s="20">
        <f t="shared" si="2"/>
        <v>0</v>
      </c>
      <c r="M11" s="20">
        <f t="shared" si="2"/>
        <v>0</v>
      </c>
      <c r="N11" s="42">
        <f t="shared" si="2"/>
        <v>0</v>
      </c>
      <c r="O11" s="42">
        <f t="shared" si="2"/>
        <v>0</v>
      </c>
    </row>
    <row r="12" customFormat="1" ht="18" customHeight="1" spans="1:15">
      <c r="A12" s="62" t="s">
        <v>145</v>
      </c>
      <c r="B12" s="63" t="s">
        <v>146</v>
      </c>
      <c r="C12" s="42">
        <v>3</v>
      </c>
      <c r="D12" s="42">
        <v>3</v>
      </c>
      <c r="E12" s="42">
        <v>3</v>
      </c>
      <c r="F12" s="42">
        <v>3</v>
      </c>
      <c r="G12" s="42">
        <v>0</v>
      </c>
      <c r="H12" s="42">
        <v>0</v>
      </c>
      <c r="I12" s="42">
        <v>0</v>
      </c>
      <c r="J12" s="20">
        <v>0</v>
      </c>
      <c r="K12" s="20">
        <v>0</v>
      </c>
      <c r="L12" s="20">
        <v>0</v>
      </c>
      <c r="M12" s="20">
        <v>0</v>
      </c>
      <c r="N12" s="42">
        <v>0</v>
      </c>
      <c r="O12" s="42">
        <v>0</v>
      </c>
    </row>
    <row r="13" customFormat="1" ht="18" customHeight="1" spans="1:15">
      <c r="A13" s="62" t="s">
        <v>151</v>
      </c>
      <c r="B13" s="63" t="s">
        <v>152</v>
      </c>
      <c r="C13" s="42">
        <f t="shared" ref="C13:O13" si="3">C14</f>
        <v>5130.14</v>
      </c>
      <c r="D13" s="42">
        <f t="shared" si="3"/>
        <v>5130.14</v>
      </c>
      <c r="E13" s="42">
        <f t="shared" si="3"/>
        <v>5130.14</v>
      </c>
      <c r="F13" s="42">
        <f t="shared" si="3"/>
        <v>5130.14</v>
      </c>
      <c r="G13" s="42">
        <f t="shared" si="3"/>
        <v>0</v>
      </c>
      <c r="H13" s="42">
        <f t="shared" si="3"/>
        <v>0</v>
      </c>
      <c r="I13" s="42">
        <f t="shared" si="3"/>
        <v>0</v>
      </c>
      <c r="J13" s="20">
        <f t="shared" si="3"/>
        <v>0</v>
      </c>
      <c r="K13" s="20">
        <f t="shared" si="3"/>
        <v>0</v>
      </c>
      <c r="L13" s="20">
        <f t="shared" si="3"/>
        <v>0</v>
      </c>
      <c r="M13" s="20">
        <f t="shared" si="3"/>
        <v>0</v>
      </c>
      <c r="N13" s="42">
        <f t="shared" si="3"/>
        <v>0</v>
      </c>
      <c r="O13" s="42">
        <f t="shared" si="3"/>
        <v>0</v>
      </c>
    </row>
    <row r="14" customFormat="1" ht="18" customHeight="1" spans="1:15">
      <c r="A14" s="62" t="s">
        <v>153</v>
      </c>
      <c r="B14" s="63" t="s">
        <v>154</v>
      </c>
      <c r="C14" s="42">
        <v>5130.14</v>
      </c>
      <c r="D14" s="42">
        <v>5130.14</v>
      </c>
      <c r="E14" s="42">
        <v>5130.14</v>
      </c>
      <c r="F14" s="42">
        <v>5130.14</v>
      </c>
      <c r="G14" s="42">
        <v>0</v>
      </c>
      <c r="H14" s="42">
        <v>0</v>
      </c>
      <c r="I14" s="42">
        <v>0</v>
      </c>
      <c r="J14" s="20">
        <v>0</v>
      </c>
      <c r="K14" s="20">
        <v>0</v>
      </c>
      <c r="L14" s="20">
        <v>0</v>
      </c>
      <c r="M14" s="20">
        <v>0</v>
      </c>
      <c r="N14" s="42">
        <v>0</v>
      </c>
      <c r="O14" s="42">
        <v>0</v>
      </c>
    </row>
    <row r="15" customFormat="1" customHeight="1"/>
    <row r="16" customFormat="1" customHeight="1"/>
    <row r="17" customFormat="1" customHeight="1"/>
    <row r="18" customFormat="1" customHeight="1"/>
    <row r="19" customFormat="1" customHeight="1"/>
    <row r="20" customFormat="1" customHeight="1"/>
    <row r="21" customFormat="1" customHeight="1"/>
    <row r="22" customFormat="1" customHeight="1"/>
    <row r="23" customFormat="1" customHeight="1"/>
    <row r="24" customFormat="1" customHeight="1"/>
    <row r="25" customFormat="1" customHeight="1"/>
  </sheetData>
  <sheetProtection formatCells="0" formatColumns="0" formatRows="0"/>
  <mergeCells count="9">
    <mergeCell ref="A2:O2"/>
    <mergeCell ref="D5:N5"/>
    <mergeCell ref="E6:I6"/>
    <mergeCell ref="J6:M6"/>
    <mergeCell ref="C5:C7"/>
    <mergeCell ref="D6:D7"/>
    <mergeCell ref="N6:N7"/>
    <mergeCell ref="O5:O7"/>
    <mergeCell ref="A5:B6"/>
  </mergeCells>
  <pageMargins left="0.75" right="0.75" top="1" bottom="1" header="0.5" footer="0.5"/>
  <pageSetup paperSize="9" scale="85" orientation="landscape" horizontalDpi="180" verticalDpi="18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12"/>
  <sheetViews>
    <sheetView showGridLines="0" tabSelected="1" zoomScale="115" zoomScaleNormal="115" topLeftCell="X1" workbookViewId="0">
      <selection activeCell="X12" sqref="X12:AE12"/>
    </sheetView>
  </sheetViews>
  <sheetFormatPr defaultColWidth="9" defaultRowHeight="14.25"/>
  <cols>
    <col min="1" max="23" width="13.375" hidden="1" customWidth="1"/>
    <col min="24" max="31" width="13.375" customWidth="1"/>
  </cols>
  <sheetData>
    <row r="1" ht="15.75" customHeight="1"/>
    <row r="2" ht="30.75" customHeight="1" spans="1:31">
      <c r="A2" s="30"/>
      <c r="B2" s="30"/>
      <c r="C2" s="30"/>
      <c r="D2" s="30"/>
      <c r="E2" s="30"/>
      <c r="F2" s="30"/>
      <c r="G2" s="30"/>
      <c r="H2" s="30"/>
      <c r="I2" s="30"/>
      <c r="J2" s="30"/>
      <c r="K2" s="30"/>
      <c r="L2" s="30"/>
      <c r="M2" s="30"/>
      <c r="N2" s="30"/>
      <c r="O2" s="30"/>
      <c r="P2" s="30"/>
      <c r="Q2" s="30"/>
      <c r="R2" s="30"/>
      <c r="S2" s="30"/>
      <c r="T2" s="30"/>
      <c r="U2" s="30"/>
      <c r="V2" s="30"/>
      <c r="W2" s="30"/>
      <c r="X2" s="40" t="s">
        <v>177</v>
      </c>
      <c r="Y2" s="40"/>
      <c r="Z2" s="40"/>
      <c r="AA2" s="40"/>
      <c r="AB2" s="40"/>
      <c r="AC2" s="40"/>
      <c r="AD2" s="40"/>
      <c r="AE2" s="40"/>
    </row>
    <row r="3" ht="13.5" customHeight="1" spans="1:31">
      <c r="A3" s="30"/>
      <c r="B3" s="30"/>
      <c r="C3" s="30"/>
      <c r="D3" s="30"/>
      <c r="E3" s="30"/>
      <c r="F3" s="30"/>
      <c r="G3" s="30"/>
      <c r="H3" s="30"/>
      <c r="I3" s="30"/>
      <c r="J3" s="30"/>
      <c r="K3" s="30"/>
      <c r="L3" s="30"/>
      <c r="M3" s="30"/>
      <c r="N3" s="30"/>
      <c r="O3" s="30"/>
      <c r="P3" s="30"/>
      <c r="Q3" s="30"/>
      <c r="R3" s="30"/>
      <c r="S3" s="30"/>
      <c r="T3" s="30"/>
      <c r="U3" s="30"/>
      <c r="V3" s="30"/>
      <c r="W3" s="30"/>
      <c r="X3" s="40"/>
      <c r="Y3" s="40"/>
      <c r="Z3" s="40"/>
      <c r="AA3" s="40"/>
      <c r="AB3" s="40"/>
      <c r="AC3" s="40"/>
      <c r="AD3" s="40"/>
      <c r="AE3" s="40"/>
    </row>
    <row r="4" ht="13.5" customHeight="1" spans="24:31">
      <c r="X4" s="41" t="s">
        <v>2</v>
      </c>
      <c r="AE4" s="45" t="s">
        <v>13</v>
      </c>
    </row>
    <row r="5" ht="24" customHeight="1" spans="1:31">
      <c r="A5" s="31" t="s">
        <v>178</v>
      </c>
      <c r="B5" s="31"/>
      <c r="C5" s="31"/>
      <c r="D5" s="31"/>
      <c r="E5" s="31"/>
      <c r="F5" s="31"/>
      <c r="G5" s="31"/>
      <c r="H5" s="31"/>
      <c r="I5" s="35" t="s">
        <v>179</v>
      </c>
      <c r="J5" s="35"/>
      <c r="K5" s="35"/>
      <c r="L5" s="35"/>
      <c r="M5" s="35"/>
      <c r="N5" s="35"/>
      <c r="O5" s="35"/>
      <c r="P5" s="35"/>
      <c r="Q5" s="35"/>
      <c r="R5" s="35"/>
      <c r="S5" s="35"/>
      <c r="T5" s="35"/>
      <c r="U5" s="35"/>
      <c r="V5" s="35"/>
      <c r="W5" s="35"/>
      <c r="X5" s="35" t="s">
        <v>180</v>
      </c>
      <c r="Y5" s="35"/>
      <c r="Z5" s="35"/>
      <c r="AA5" s="35"/>
      <c r="AB5" s="35"/>
      <c r="AC5" s="35"/>
      <c r="AD5" s="35"/>
      <c r="AE5" s="35"/>
    </row>
    <row r="6" ht="19.5" customHeight="1" spans="1:31">
      <c r="A6" s="32" t="s">
        <v>109</v>
      </c>
      <c r="B6" s="31" t="s">
        <v>181</v>
      </c>
      <c r="C6" s="31"/>
      <c r="D6" s="31"/>
      <c r="E6" s="31"/>
      <c r="F6" s="31"/>
      <c r="G6" s="31" t="s">
        <v>182</v>
      </c>
      <c r="H6" s="31" t="s">
        <v>183</v>
      </c>
      <c r="I6" s="36" t="s">
        <v>109</v>
      </c>
      <c r="J6" s="37" t="s">
        <v>184</v>
      </c>
      <c r="K6" s="37"/>
      <c r="L6" s="37"/>
      <c r="M6" s="37"/>
      <c r="N6" s="37"/>
      <c r="O6" s="37"/>
      <c r="P6" s="37"/>
      <c r="Q6" s="37"/>
      <c r="R6" s="37"/>
      <c r="S6" s="37"/>
      <c r="T6" s="35" t="s">
        <v>185</v>
      </c>
      <c r="U6" s="35"/>
      <c r="V6" s="35" t="s">
        <v>186</v>
      </c>
      <c r="W6" s="35"/>
      <c r="X6" s="36" t="s">
        <v>109</v>
      </c>
      <c r="Y6" s="37" t="s">
        <v>187</v>
      </c>
      <c r="Z6" s="37"/>
      <c r="AA6" s="37"/>
      <c r="AB6" s="37"/>
      <c r="AC6" s="37"/>
      <c r="AD6" s="35" t="s">
        <v>188</v>
      </c>
      <c r="AE6" s="35" t="s">
        <v>189</v>
      </c>
    </row>
    <row r="7" customHeight="1" spans="1:31">
      <c r="A7" s="32"/>
      <c r="B7" s="31" t="s">
        <v>190</v>
      </c>
      <c r="C7" s="31" t="s">
        <v>191</v>
      </c>
      <c r="D7" s="31" t="s">
        <v>192</v>
      </c>
      <c r="E7" s="31" t="s">
        <v>193</v>
      </c>
      <c r="F7" s="31" t="s">
        <v>194</v>
      </c>
      <c r="G7" s="31"/>
      <c r="H7" s="31"/>
      <c r="I7" s="36"/>
      <c r="J7" s="37" t="s">
        <v>190</v>
      </c>
      <c r="K7" s="38"/>
      <c r="L7" s="37" t="s">
        <v>191</v>
      </c>
      <c r="M7" s="38"/>
      <c r="N7" s="37" t="s">
        <v>192</v>
      </c>
      <c r="O7" s="38"/>
      <c r="P7" s="37" t="s">
        <v>193</v>
      </c>
      <c r="Q7" s="38"/>
      <c r="R7" s="37" t="s">
        <v>194</v>
      </c>
      <c r="S7" s="38"/>
      <c r="T7" s="37" t="s">
        <v>195</v>
      </c>
      <c r="U7" s="38"/>
      <c r="V7" s="37" t="s">
        <v>196</v>
      </c>
      <c r="W7" s="38"/>
      <c r="X7" s="36"/>
      <c r="Y7" s="37" t="s">
        <v>190</v>
      </c>
      <c r="Z7" s="37" t="s">
        <v>191</v>
      </c>
      <c r="AA7" s="37" t="s">
        <v>192</v>
      </c>
      <c r="AB7" s="37" t="s">
        <v>193</v>
      </c>
      <c r="AC7" s="37" t="s">
        <v>194</v>
      </c>
      <c r="AD7" s="35"/>
      <c r="AE7" s="35"/>
    </row>
    <row r="8" customHeight="1" spans="1:31">
      <c r="A8" s="32"/>
      <c r="B8" s="31"/>
      <c r="C8" s="31"/>
      <c r="D8" s="31"/>
      <c r="E8" s="31"/>
      <c r="F8" s="31"/>
      <c r="G8" s="31"/>
      <c r="H8" s="31"/>
      <c r="I8" s="36"/>
      <c r="J8" s="37"/>
      <c r="K8" s="39"/>
      <c r="L8" s="37"/>
      <c r="M8" s="39"/>
      <c r="N8" s="37"/>
      <c r="O8" s="39"/>
      <c r="P8" s="37"/>
      <c r="Q8" s="39"/>
      <c r="R8" s="37"/>
      <c r="S8" s="39"/>
      <c r="T8" s="37"/>
      <c r="U8" s="39"/>
      <c r="V8" s="37"/>
      <c r="W8" s="39"/>
      <c r="X8" s="36"/>
      <c r="Y8" s="37"/>
      <c r="Z8" s="37"/>
      <c r="AA8" s="37"/>
      <c r="AB8" s="37"/>
      <c r="AC8" s="37"/>
      <c r="AD8" s="35"/>
      <c r="AE8" s="35"/>
    </row>
    <row r="9" customHeight="1" spans="1:31">
      <c r="A9" s="32"/>
      <c r="B9" s="31"/>
      <c r="C9" s="31"/>
      <c r="D9" s="31"/>
      <c r="E9" s="31"/>
      <c r="F9" s="31"/>
      <c r="G9" s="31"/>
      <c r="H9" s="31"/>
      <c r="I9" s="36"/>
      <c r="J9" s="37"/>
      <c r="K9" s="39"/>
      <c r="L9" s="37"/>
      <c r="M9" s="39"/>
      <c r="N9" s="37"/>
      <c r="O9" s="39"/>
      <c r="P9" s="37"/>
      <c r="Q9" s="39"/>
      <c r="R9" s="37"/>
      <c r="S9" s="39"/>
      <c r="T9" s="37"/>
      <c r="U9" s="39"/>
      <c r="V9" s="37"/>
      <c r="W9" s="39"/>
      <c r="X9" s="36">
        <v>1</v>
      </c>
      <c r="Y9" s="37">
        <v>2</v>
      </c>
      <c r="Z9" s="37">
        <v>3</v>
      </c>
      <c r="AA9" s="37">
        <v>4</v>
      </c>
      <c r="AB9" s="37">
        <v>5</v>
      </c>
      <c r="AC9" s="37">
        <v>6</v>
      </c>
      <c r="AD9" s="35">
        <v>7</v>
      </c>
      <c r="AE9" s="35">
        <v>8</v>
      </c>
    </row>
    <row r="10" s="1" customFormat="1" ht="22.5" customHeight="1" spans="1:31">
      <c r="A10" s="19">
        <v>63.334</v>
      </c>
      <c r="B10" s="19">
        <v>28.904</v>
      </c>
      <c r="C10" s="19">
        <v>1.264</v>
      </c>
      <c r="D10" s="19">
        <v>14.8</v>
      </c>
      <c r="E10" s="19">
        <v>0</v>
      </c>
      <c r="F10" s="19">
        <v>12.84</v>
      </c>
      <c r="G10" s="19">
        <v>11.43</v>
      </c>
      <c r="H10" s="19">
        <v>23</v>
      </c>
      <c r="I10" s="19">
        <v>8.77</v>
      </c>
      <c r="J10" s="19">
        <v>6.5</v>
      </c>
      <c r="K10" s="19">
        <v>5.4</v>
      </c>
      <c r="L10" s="19">
        <v>0</v>
      </c>
      <c r="M10" s="19">
        <v>0</v>
      </c>
      <c r="N10" s="19">
        <v>6.5</v>
      </c>
      <c r="O10" s="19">
        <v>5.4</v>
      </c>
      <c r="P10" s="19">
        <v>0</v>
      </c>
      <c r="Q10" s="19">
        <v>0</v>
      </c>
      <c r="R10" s="19">
        <v>0</v>
      </c>
      <c r="S10" s="19">
        <v>0</v>
      </c>
      <c r="T10" s="19">
        <v>0.04</v>
      </c>
      <c r="U10" s="19">
        <v>0.04</v>
      </c>
      <c r="V10" s="19">
        <v>2.23</v>
      </c>
      <c r="W10" s="19">
        <v>2.23</v>
      </c>
      <c r="X10" s="42">
        <v>5.5</v>
      </c>
      <c r="Y10" s="42">
        <v>5</v>
      </c>
      <c r="Z10" s="42">
        <v>0</v>
      </c>
      <c r="AA10" s="42">
        <v>3</v>
      </c>
      <c r="AB10" s="42">
        <v>0</v>
      </c>
      <c r="AC10" s="42">
        <v>2</v>
      </c>
      <c r="AD10" s="42">
        <v>0.5</v>
      </c>
      <c r="AE10" s="42">
        <v>0</v>
      </c>
    </row>
    <row r="11" ht="57" customHeight="1" spans="1:31">
      <c r="A11" s="33"/>
      <c r="B11" s="33"/>
      <c r="C11" s="33"/>
      <c r="D11" s="33"/>
      <c r="E11" s="33"/>
      <c r="F11" s="33"/>
      <c r="G11" s="33"/>
      <c r="H11" s="33"/>
      <c r="I11" s="33"/>
      <c r="J11" s="33"/>
      <c r="K11" s="33"/>
      <c r="L11" s="33"/>
      <c r="M11" s="33"/>
      <c r="N11" s="33"/>
      <c r="O11" s="33"/>
      <c r="P11" s="33"/>
      <c r="Q11" s="33"/>
      <c r="R11" s="33"/>
      <c r="S11" s="33"/>
      <c r="T11" s="33"/>
      <c r="U11" s="33"/>
      <c r="V11" s="33"/>
      <c r="W11" s="33"/>
      <c r="X11" s="43" t="s">
        <v>197</v>
      </c>
      <c r="Y11" s="43"/>
      <c r="Z11" s="43"/>
      <c r="AA11" s="43"/>
      <c r="AB11" s="43"/>
      <c r="AC11" s="43"/>
      <c r="AD11" s="43"/>
      <c r="AE11" s="43"/>
    </row>
    <row r="12" ht="42.75" customHeight="1" spans="1:31">
      <c r="A12" s="34"/>
      <c r="B12" s="34"/>
      <c r="C12" s="34"/>
      <c r="D12" s="34"/>
      <c r="E12" s="34"/>
      <c r="F12" s="34"/>
      <c r="G12" s="34"/>
      <c r="H12" s="34"/>
      <c r="I12" s="34"/>
      <c r="J12" s="34"/>
      <c r="K12" s="34"/>
      <c r="L12" s="34"/>
      <c r="M12" s="34"/>
      <c r="N12" s="34"/>
      <c r="O12" s="34"/>
      <c r="P12" s="34"/>
      <c r="Q12" s="34"/>
      <c r="R12" s="34"/>
      <c r="S12" s="34"/>
      <c r="T12" s="34"/>
      <c r="U12" s="34"/>
      <c r="V12" s="34"/>
      <c r="W12" s="34"/>
      <c r="X12" s="44" t="s">
        <v>198</v>
      </c>
      <c r="Y12" s="34"/>
      <c r="Z12" s="34"/>
      <c r="AA12" s="34"/>
      <c r="AB12" s="34"/>
      <c r="AC12" s="34"/>
      <c r="AD12" s="34"/>
      <c r="AE12" s="46"/>
    </row>
  </sheetData>
  <sheetProtection formatCells="0" formatColumns="0" formatRows="0"/>
  <mergeCells count="35">
    <mergeCell ref="X2:AE2"/>
    <mergeCell ref="A5:H5"/>
    <mergeCell ref="I5:W5"/>
    <mergeCell ref="X5:AE5"/>
    <mergeCell ref="B6:F6"/>
    <mergeCell ref="J6:S6"/>
    <mergeCell ref="T6:U6"/>
    <mergeCell ref="V6:W6"/>
    <mergeCell ref="Y6:AC6"/>
    <mergeCell ref="X11:AE11"/>
    <mergeCell ref="X12:AE12"/>
    <mergeCell ref="A6:A8"/>
    <mergeCell ref="B7:B8"/>
    <mergeCell ref="C7:C8"/>
    <mergeCell ref="D7:D8"/>
    <mergeCell ref="E7:E8"/>
    <mergeCell ref="F7:F8"/>
    <mergeCell ref="G6:G8"/>
    <mergeCell ref="H6:H8"/>
    <mergeCell ref="I6:I8"/>
    <mergeCell ref="J7:J8"/>
    <mergeCell ref="L7:L8"/>
    <mergeCell ref="N7:N8"/>
    <mergeCell ref="P7:P8"/>
    <mergeCell ref="R7:R8"/>
    <mergeCell ref="T7:T8"/>
    <mergeCell ref="V7:V8"/>
    <mergeCell ref="X6:X8"/>
    <mergeCell ref="Y7:Y8"/>
    <mergeCell ref="Z7:Z8"/>
    <mergeCell ref="AA7:AA8"/>
    <mergeCell ref="AB7:AB8"/>
    <mergeCell ref="AC7:AC8"/>
    <mergeCell ref="AD6:AD8"/>
    <mergeCell ref="AE6:AE8"/>
  </mergeCells>
  <printOptions horizontalCentered="1"/>
  <pageMargins left="0.393055555555556" right="0.393055555555556" top="0.393055555555556" bottom="0.393055555555556" header="0" footer="0"/>
  <pageSetup paperSize="9" orientation="landscape" horizontalDpi="180" verticalDpi="1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showGridLines="0" workbookViewId="0">
      <selection activeCell="A1" sqref="A1"/>
    </sheetView>
  </sheetViews>
  <sheetFormatPr defaultColWidth="9" defaultRowHeight="14.25" outlineLevelRow="7"/>
  <sheetData>
    <row r="1" customHeight="1" spans="1:19">
      <c r="A1" s="2"/>
      <c r="B1" s="2"/>
      <c r="C1" s="2"/>
      <c r="D1" s="2"/>
      <c r="E1" s="2"/>
      <c r="F1" s="2"/>
      <c r="G1" s="2"/>
      <c r="H1" s="2"/>
      <c r="I1" s="2"/>
      <c r="J1" s="2"/>
      <c r="K1" s="2"/>
      <c r="L1" s="2"/>
      <c r="M1" s="2"/>
      <c r="N1" s="2"/>
      <c r="O1" s="2"/>
      <c r="P1" s="2"/>
      <c r="Q1" s="27"/>
      <c r="R1" s="21"/>
      <c r="S1" s="21" t="s">
        <v>199</v>
      </c>
    </row>
    <row r="2" ht="20.25" customHeight="1" spans="1:19">
      <c r="A2" s="3" t="s">
        <v>200</v>
      </c>
      <c r="B2" s="3"/>
      <c r="C2" s="3"/>
      <c r="D2" s="3"/>
      <c r="E2" s="3"/>
      <c r="F2" s="3"/>
      <c r="G2" s="3"/>
      <c r="H2" s="3"/>
      <c r="I2" s="3"/>
      <c r="J2" s="3"/>
      <c r="K2" s="3"/>
      <c r="L2" s="3"/>
      <c r="M2" s="3"/>
      <c r="N2" s="3"/>
      <c r="O2" s="3"/>
      <c r="P2" s="3"/>
      <c r="Q2" s="27"/>
      <c r="R2" s="27"/>
      <c r="S2" s="27"/>
    </row>
    <row r="3" customHeight="1" spans="1:19">
      <c r="A3" s="2"/>
      <c r="B3" s="2"/>
      <c r="C3" s="2"/>
      <c r="D3" s="2"/>
      <c r="E3" s="2"/>
      <c r="F3" s="2"/>
      <c r="G3" s="2"/>
      <c r="H3" s="2"/>
      <c r="I3" s="2"/>
      <c r="J3" s="2"/>
      <c r="K3" s="2"/>
      <c r="L3" s="2"/>
      <c r="M3" s="2"/>
      <c r="N3" s="2"/>
      <c r="O3" s="2"/>
      <c r="P3" s="21"/>
      <c r="Q3" s="27"/>
      <c r="R3" s="21"/>
      <c r="S3" s="21" t="s">
        <v>13</v>
      </c>
    </row>
    <row r="4" customHeight="1" spans="1:19">
      <c r="A4" s="4" t="s">
        <v>201</v>
      </c>
      <c r="B4" s="5" t="s">
        <v>202</v>
      </c>
      <c r="C4" s="5" t="s">
        <v>203</v>
      </c>
      <c r="D4" s="5" t="s">
        <v>204</v>
      </c>
      <c r="E4" s="5" t="s">
        <v>205</v>
      </c>
      <c r="F4" s="5" t="s">
        <v>206</v>
      </c>
      <c r="G4" s="6" t="s">
        <v>207</v>
      </c>
      <c r="H4" s="7"/>
      <c r="I4" s="7"/>
      <c r="J4" s="7"/>
      <c r="K4" s="7"/>
      <c r="L4" s="7"/>
      <c r="M4" s="7"/>
      <c r="N4" s="7"/>
      <c r="O4" s="7"/>
      <c r="P4" s="7"/>
      <c r="Q4" s="7"/>
      <c r="R4" s="28"/>
      <c r="S4" s="5" t="s">
        <v>208</v>
      </c>
    </row>
    <row r="5" customHeight="1" spans="1:19">
      <c r="A5" s="4"/>
      <c r="B5" s="8"/>
      <c r="C5" s="8"/>
      <c r="D5" s="8"/>
      <c r="E5" s="8"/>
      <c r="F5" s="8"/>
      <c r="G5" s="9" t="s">
        <v>209</v>
      </c>
      <c r="H5" s="10" t="s">
        <v>94</v>
      </c>
      <c r="I5" s="22"/>
      <c r="J5" s="22"/>
      <c r="K5" s="22"/>
      <c r="L5" s="23"/>
      <c r="M5" s="24" t="s">
        <v>95</v>
      </c>
      <c r="N5" s="25"/>
      <c r="O5" s="25"/>
      <c r="P5" s="26"/>
      <c r="Q5" s="12" t="s">
        <v>96</v>
      </c>
      <c r="R5" s="29" t="s">
        <v>92</v>
      </c>
      <c r="S5" s="8"/>
    </row>
    <row r="6" ht="24" customHeight="1" spans="1:19">
      <c r="A6" s="4"/>
      <c r="B6" s="11"/>
      <c r="C6" s="8"/>
      <c r="D6" s="8"/>
      <c r="E6" s="8"/>
      <c r="F6" s="11"/>
      <c r="G6" s="9"/>
      <c r="H6" s="12" t="s">
        <v>99</v>
      </c>
      <c r="I6" s="12" t="s">
        <v>100</v>
      </c>
      <c r="J6" s="12" t="s">
        <v>101</v>
      </c>
      <c r="K6" s="12" t="s">
        <v>102</v>
      </c>
      <c r="L6" s="12" t="s">
        <v>103</v>
      </c>
      <c r="M6" s="12" t="s">
        <v>210</v>
      </c>
      <c r="N6" s="12" t="s">
        <v>105</v>
      </c>
      <c r="O6" s="12" t="s">
        <v>106</v>
      </c>
      <c r="P6" s="12" t="s">
        <v>107</v>
      </c>
      <c r="Q6" s="12"/>
      <c r="R6" s="29"/>
      <c r="S6" s="11"/>
    </row>
    <row r="7" customHeight="1" spans="1:19">
      <c r="A7" s="13" t="s">
        <v>108</v>
      </c>
      <c r="B7" s="13" t="s">
        <v>108</v>
      </c>
      <c r="C7" s="13" t="s">
        <v>108</v>
      </c>
      <c r="D7" s="13" t="s">
        <v>108</v>
      </c>
      <c r="E7" s="13" t="s">
        <v>108</v>
      </c>
      <c r="F7" s="14">
        <v>1</v>
      </c>
      <c r="G7" s="15">
        <v>2</v>
      </c>
      <c r="H7" s="16">
        <v>3</v>
      </c>
      <c r="I7" s="15">
        <v>4</v>
      </c>
      <c r="J7" s="16">
        <v>5</v>
      </c>
      <c r="K7" s="15">
        <v>6</v>
      </c>
      <c r="L7" s="16">
        <v>7</v>
      </c>
      <c r="M7" s="16">
        <v>8</v>
      </c>
      <c r="N7" s="15">
        <v>9</v>
      </c>
      <c r="O7" s="16">
        <v>10</v>
      </c>
      <c r="P7" s="16">
        <v>11</v>
      </c>
      <c r="Q7" s="15">
        <v>12</v>
      </c>
      <c r="R7" s="16">
        <v>13</v>
      </c>
      <c r="S7" s="14">
        <v>14</v>
      </c>
    </row>
    <row r="8" s="1" customFormat="1" ht="22.5" customHeight="1" spans="1:19">
      <c r="A8" s="17"/>
      <c r="B8" s="17"/>
      <c r="C8" s="17"/>
      <c r="D8" s="18"/>
      <c r="E8" s="17"/>
      <c r="F8" s="19"/>
      <c r="G8" s="20"/>
      <c r="H8" s="20"/>
      <c r="I8" s="20"/>
      <c r="J8" s="20"/>
      <c r="K8" s="20"/>
      <c r="L8" s="20"/>
      <c r="M8" s="20"/>
      <c r="N8" s="20"/>
      <c r="O8" s="20"/>
      <c r="P8" s="20"/>
      <c r="Q8" s="20"/>
      <c r="R8" s="20"/>
      <c r="S8" s="19"/>
    </row>
  </sheetData>
  <sheetProtection formatCells="0" formatColumns="0" formatRows="0"/>
  <mergeCells count="14">
    <mergeCell ref="A2:P2"/>
    <mergeCell ref="G4:R4"/>
    <mergeCell ref="H5:L5"/>
    <mergeCell ref="M5:P5"/>
    <mergeCell ref="A4:A6"/>
    <mergeCell ref="B4:B6"/>
    <mergeCell ref="C4:C6"/>
    <mergeCell ref="D4:D6"/>
    <mergeCell ref="E4:E6"/>
    <mergeCell ref="F4:F6"/>
    <mergeCell ref="G5:G6"/>
    <mergeCell ref="Q5:Q6"/>
    <mergeCell ref="R5:R6"/>
    <mergeCell ref="S4:S6"/>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8</vt:i4>
      </vt:variant>
    </vt:vector>
  </HeadingPairs>
  <TitlesOfParts>
    <vt:vector size="8" baseType="lpstr">
      <vt:lpstr>00-单位简介</vt:lpstr>
      <vt:lpstr>01-收支总表</vt:lpstr>
      <vt:lpstr>02-区本级预算支出总表（经济分类）</vt:lpstr>
      <vt:lpstr>03-区本级预算支出总表（功能科目）</vt:lpstr>
      <vt:lpstr>04-区本级基本支出（经济分类）</vt:lpstr>
      <vt:lpstr>05-区本级项目支表（功能科目）</vt:lpstr>
      <vt:lpstr>06-区本级全口径三公经费表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Administrator</cp:lastModifiedBy>
  <dcterms:created xsi:type="dcterms:W3CDTF">2014-12-09T01:04:00Z</dcterms:created>
  <cp:lastPrinted>2016-10-20T08:47:00Z</cp:lastPrinted>
  <dcterms:modified xsi:type="dcterms:W3CDTF">2017-11-06T01:54:37Z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y fmtid="{D5CDD505-2E9C-101B-9397-08002B2CF9AE}" pid="3" name="EDOID">
    <vt:i4>1902204</vt:i4>
  </property>
</Properties>
</file>